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540" windowWidth="24000" windowHeight="9060" tabRatio="913" activeTab="2"/>
  </bookViews>
  <sheets>
    <sheet name="стр.1_4 Автономные учрежд.КпО" sheetId="29" r:id="rId1"/>
    <sheet name="стр.5_6" sheetId="5" r:id="rId2"/>
    <sheet name="Детализированные показатели" sheetId="26" r:id="rId3"/>
  </sheets>
  <definedNames>
    <definedName name="TABLE" localSheetId="1">стр.5_6!#REF!</definedName>
    <definedName name="TABLE_2" localSheetId="1">стр.5_6!#REF!</definedName>
  </definedNames>
  <calcPr calcId="145621"/>
</workbook>
</file>

<file path=xl/calcChain.xml><?xml version="1.0" encoding="utf-8"?>
<calcChain xmlns="http://schemas.openxmlformats.org/spreadsheetml/2006/main">
  <c r="DJ7" i="5" l="1"/>
  <c r="DW7" i="5"/>
  <c r="EJ7" i="5"/>
  <c r="CS76" i="29"/>
  <c r="DW14" i="5" l="1"/>
  <c r="EJ14" i="5"/>
  <c r="CS39" i="29" l="1"/>
  <c r="CS48" i="29" l="1"/>
  <c r="DJ10" i="5" l="1"/>
  <c r="DF39" i="29" l="1"/>
  <c r="CS35" i="29" l="1"/>
  <c r="CS33" i="29" s="1"/>
  <c r="DJ24" i="5" l="1"/>
  <c r="DJ35" i="5" s="1"/>
  <c r="DJ33" i="5" s="1"/>
  <c r="DS39" i="29" l="1"/>
  <c r="CS32" i="29" l="1"/>
  <c r="DW24" i="5" l="1"/>
  <c r="EJ24" i="5"/>
  <c r="EJ37" i="5" l="1"/>
  <c r="EJ33" i="5" s="1"/>
  <c r="DF76" i="29" l="1"/>
  <c r="DF48" i="29" s="1"/>
  <c r="DS76" i="29"/>
  <c r="DF35" i="29"/>
  <c r="DF33" i="29" s="1"/>
  <c r="DS35" i="29"/>
  <c r="DS33" i="29" s="1"/>
  <c r="DF32" i="29" l="1"/>
  <c r="DS48" i="29"/>
  <c r="DS32" i="29" s="1"/>
  <c r="I17" i="26"/>
  <c r="J17" i="26"/>
  <c r="K17" i="26"/>
  <c r="L17" i="26"/>
  <c r="N17" i="26"/>
  <c r="F69" i="26"/>
  <c r="T21" i="26"/>
  <c r="Q57" i="26"/>
  <c r="R57" i="26"/>
  <c r="S57" i="26"/>
  <c r="T57" i="26"/>
  <c r="P57" i="26"/>
  <c r="O57" i="26"/>
  <c r="N57" i="26"/>
  <c r="J57" i="26"/>
  <c r="K57" i="26"/>
  <c r="I57" i="26"/>
  <c r="G57" i="26"/>
  <c r="F57" i="26"/>
  <c r="S21" i="26" l="1"/>
  <c r="T100" i="26"/>
  <c r="S100" i="26"/>
  <c r="R100" i="26"/>
  <c r="Q100" i="26"/>
  <c r="O100" i="26"/>
  <c r="N100" i="26"/>
  <c r="O69" i="26"/>
  <c r="P69" i="26"/>
  <c r="Q69" i="26"/>
  <c r="R69" i="26"/>
  <c r="S69" i="26"/>
  <c r="T69" i="26"/>
  <c r="J69" i="26"/>
  <c r="K69" i="26"/>
  <c r="I69" i="26"/>
  <c r="G69" i="26"/>
  <c r="H71" i="26"/>
  <c r="E71" i="26"/>
  <c r="L21" i="26"/>
  <c r="K21" i="26"/>
  <c r="J21" i="26"/>
  <c r="I21" i="26"/>
  <c r="Q21" i="26"/>
  <c r="R21" i="26"/>
  <c r="N21" i="26"/>
  <c r="T17" i="26"/>
  <c r="S17" i="26"/>
  <c r="R17" i="26"/>
  <c r="Q17" i="26"/>
  <c r="P17" i="26"/>
  <c r="O17" i="26"/>
  <c r="G17" i="26"/>
  <c r="F17" i="26"/>
  <c r="T96" i="26"/>
  <c r="S96" i="26"/>
  <c r="R96" i="26"/>
  <c r="Q96" i="26"/>
  <c r="P96" i="26"/>
  <c r="O96" i="26"/>
  <c r="N96" i="26"/>
  <c r="L96" i="26"/>
  <c r="K96" i="26"/>
  <c r="J96" i="26"/>
  <c r="I96" i="26"/>
  <c r="G96" i="26"/>
  <c r="F96" i="26"/>
  <c r="L81" i="26"/>
  <c r="M99" i="26"/>
  <c r="M97" i="26"/>
  <c r="M98" i="26"/>
  <c r="H97" i="26"/>
  <c r="H98" i="26"/>
  <c r="H99" i="26"/>
  <c r="H82" i="26"/>
  <c r="H95" i="26"/>
  <c r="E97" i="26"/>
  <c r="E98" i="26"/>
  <c r="E99" i="26"/>
  <c r="E83" i="26"/>
  <c r="E95" i="26"/>
  <c r="F81" i="26"/>
  <c r="F78" i="26" s="1"/>
  <c r="M71" i="26" l="1"/>
  <c r="D71" i="26" s="1"/>
  <c r="N69" i="26"/>
  <c r="D99" i="26"/>
  <c r="F74" i="26"/>
  <c r="D98" i="26"/>
  <c r="D97" i="26"/>
  <c r="E96" i="26"/>
  <c r="M96" i="26"/>
  <c r="H96" i="26"/>
  <c r="D96" i="26" l="1"/>
  <c r="O21" i="26"/>
  <c r="F21" i="26" l="1"/>
  <c r="P21" i="26"/>
  <c r="G21" i="26"/>
  <c r="L78" i="26" l="1"/>
  <c r="L74" i="26" s="1"/>
  <c r="L100" i="26"/>
  <c r="I100" i="26"/>
  <c r="K100" i="26"/>
  <c r="J100" i="26"/>
  <c r="L49" i="26" l="1"/>
  <c r="F29" i="26"/>
  <c r="F15" i="26" s="1"/>
  <c r="F33" i="26" l="1"/>
  <c r="P100" i="26" l="1"/>
  <c r="M100" i="26" s="1"/>
  <c r="E14" i="26"/>
  <c r="E16" i="26"/>
  <c r="E18" i="26"/>
  <c r="E19" i="26"/>
  <c r="E20" i="26"/>
  <c r="E22" i="26"/>
  <c r="E23" i="26"/>
  <c r="E24" i="26"/>
  <c r="E25" i="26"/>
  <c r="E26" i="26"/>
  <c r="E27" i="26"/>
  <c r="E28" i="26"/>
  <c r="E30" i="26"/>
  <c r="E31" i="26"/>
  <c r="E32" i="26"/>
  <c r="E13" i="26"/>
  <c r="H14" i="26"/>
  <c r="H16" i="26"/>
  <c r="H18" i="26"/>
  <c r="H19" i="26"/>
  <c r="H20" i="26"/>
  <c r="H22" i="26"/>
  <c r="H23" i="26"/>
  <c r="H24" i="26"/>
  <c r="H25" i="26"/>
  <c r="H26" i="26"/>
  <c r="H27" i="26"/>
  <c r="H28" i="26"/>
  <c r="H30" i="26"/>
  <c r="H31" i="26"/>
  <c r="H32" i="26"/>
  <c r="H13" i="26"/>
  <c r="M14" i="26"/>
  <c r="M16" i="26"/>
  <c r="M18" i="26"/>
  <c r="M19" i="26"/>
  <c r="M20" i="26"/>
  <c r="M21" i="26"/>
  <c r="M22" i="26"/>
  <c r="M23" i="26"/>
  <c r="M24" i="26"/>
  <c r="M25" i="26"/>
  <c r="M26" i="26"/>
  <c r="M27" i="26"/>
  <c r="M28" i="26"/>
  <c r="M30" i="26"/>
  <c r="M31" i="26"/>
  <c r="M32" i="26"/>
  <c r="M13" i="26"/>
  <c r="M104" i="26"/>
  <c r="M106" i="26"/>
  <c r="H104" i="26"/>
  <c r="H106" i="26"/>
  <c r="E104" i="26"/>
  <c r="E106" i="26"/>
  <c r="H100" i="26"/>
  <c r="E100" i="26"/>
  <c r="T81" i="26"/>
  <c r="T78" i="26" s="1"/>
  <c r="T74" i="26" s="1"/>
  <c r="S81" i="26"/>
  <c r="S78" i="26" s="1"/>
  <c r="S74" i="26" s="1"/>
  <c r="R81" i="26"/>
  <c r="R78" i="26" s="1"/>
  <c r="R74" i="26" s="1"/>
  <c r="Q81" i="26"/>
  <c r="Q78" i="26" s="1"/>
  <c r="Q74" i="26" s="1"/>
  <c r="P81" i="26"/>
  <c r="P78" i="26" s="1"/>
  <c r="P74" i="26" s="1"/>
  <c r="O81" i="26"/>
  <c r="N81" i="26"/>
  <c r="N78" i="26" s="1"/>
  <c r="N74" i="26" s="1"/>
  <c r="J81" i="26"/>
  <c r="J78" i="26" s="1"/>
  <c r="J74" i="26" s="1"/>
  <c r="K81" i="26"/>
  <c r="K78" i="26" s="1"/>
  <c r="K74" i="26" s="1"/>
  <c r="I81" i="26"/>
  <c r="I78" i="26" s="1"/>
  <c r="I74" i="26" s="1"/>
  <c r="G81" i="26"/>
  <c r="G78" i="26" s="1"/>
  <c r="G74" i="26" s="1"/>
  <c r="M79" i="26"/>
  <c r="M80" i="26"/>
  <c r="M82" i="26"/>
  <c r="M83" i="26"/>
  <c r="M84" i="26"/>
  <c r="M85" i="26"/>
  <c r="M86" i="26"/>
  <c r="M87" i="26"/>
  <c r="M88" i="26"/>
  <c r="M89" i="26"/>
  <c r="M90" i="26"/>
  <c r="M91" i="26"/>
  <c r="M92" i="26"/>
  <c r="M93" i="26"/>
  <c r="M94" i="26"/>
  <c r="M95" i="26"/>
  <c r="D95" i="26" s="1"/>
  <c r="H79" i="26"/>
  <c r="H80" i="26"/>
  <c r="H83" i="26"/>
  <c r="H84" i="26"/>
  <c r="H85" i="26"/>
  <c r="H86" i="26"/>
  <c r="H87" i="26"/>
  <c r="H88" i="26"/>
  <c r="H89" i="26"/>
  <c r="H90" i="26"/>
  <c r="H91" i="26"/>
  <c r="H92" i="26"/>
  <c r="H93" i="26"/>
  <c r="H94" i="26"/>
  <c r="E79" i="26"/>
  <c r="E80" i="26"/>
  <c r="E82" i="26"/>
  <c r="E84" i="26"/>
  <c r="E85" i="26"/>
  <c r="E86" i="26"/>
  <c r="E87" i="26"/>
  <c r="E88" i="26"/>
  <c r="E89" i="26"/>
  <c r="E90" i="26"/>
  <c r="E91" i="26"/>
  <c r="E92" i="26"/>
  <c r="E93" i="26"/>
  <c r="E94" i="26"/>
  <c r="D85" i="26" l="1"/>
  <c r="D82" i="26"/>
  <c r="D86" i="26"/>
  <c r="D23" i="26"/>
  <c r="D30" i="26"/>
  <c r="D27" i="26"/>
  <c r="D28" i="26"/>
  <c r="D16" i="26"/>
  <c r="D31" i="26"/>
  <c r="D26" i="26"/>
  <c r="D32" i="26"/>
  <c r="D20" i="26"/>
  <c r="D14" i="26"/>
  <c r="D22" i="26"/>
  <c r="D24" i="26"/>
  <c r="D19" i="26"/>
  <c r="D18" i="26"/>
  <c r="D25" i="26"/>
  <c r="D89" i="26"/>
  <c r="D13" i="26"/>
  <c r="D93" i="26"/>
  <c r="D106" i="26"/>
  <c r="D104" i="26"/>
  <c r="D84" i="26"/>
  <c r="D100" i="26"/>
  <c r="E81" i="26"/>
  <c r="D90" i="26"/>
  <c r="M81" i="26"/>
  <c r="O78" i="26"/>
  <c r="D94" i="26"/>
  <c r="H81" i="26"/>
  <c r="D91" i="26"/>
  <c r="D87" i="26"/>
  <c r="D83" i="26"/>
  <c r="D79" i="26"/>
  <c r="D92" i="26"/>
  <c r="D88" i="26"/>
  <c r="D80" i="26"/>
  <c r="F64" i="26"/>
  <c r="G64" i="26"/>
  <c r="I64" i="26"/>
  <c r="O64" i="26"/>
  <c r="P64" i="26"/>
  <c r="Q64" i="26"/>
  <c r="R64" i="26"/>
  <c r="S64" i="26"/>
  <c r="T64" i="26"/>
  <c r="N64" i="26"/>
  <c r="J64" i="26"/>
  <c r="K64" i="26"/>
  <c r="M66" i="26"/>
  <c r="H66" i="26"/>
  <c r="H67" i="26"/>
  <c r="E66" i="26"/>
  <c r="T54" i="26"/>
  <c r="T50" i="26" s="1"/>
  <c r="T49" i="26" s="1"/>
  <c r="S54" i="26"/>
  <c r="S50" i="26" s="1"/>
  <c r="S49" i="26" s="1"/>
  <c r="R54" i="26"/>
  <c r="R50" i="26" s="1"/>
  <c r="R49" i="26" s="1"/>
  <c r="Q54" i="26"/>
  <c r="Q50" i="26" s="1"/>
  <c r="P54" i="26"/>
  <c r="P50" i="26" s="1"/>
  <c r="P49" i="26" s="1"/>
  <c r="O54" i="26"/>
  <c r="O50" i="26" s="1"/>
  <c r="N54" i="26"/>
  <c r="K54" i="26"/>
  <c r="J54" i="26"/>
  <c r="I54" i="26"/>
  <c r="G54" i="26"/>
  <c r="F54" i="26"/>
  <c r="F50" i="26" s="1"/>
  <c r="E51" i="26"/>
  <c r="E52" i="26"/>
  <c r="E53" i="26"/>
  <c r="E55" i="26"/>
  <c r="E56" i="26"/>
  <c r="E57" i="26"/>
  <c r="E58" i="26"/>
  <c r="E59" i="26"/>
  <c r="E60" i="26"/>
  <c r="E61" i="26"/>
  <c r="E62" i="26"/>
  <c r="E63" i="26"/>
  <c r="E65" i="26"/>
  <c r="E67" i="26"/>
  <c r="E68" i="26"/>
  <c r="E69" i="26"/>
  <c r="E70" i="26"/>
  <c r="E72" i="26"/>
  <c r="E73" i="26"/>
  <c r="E74" i="26"/>
  <c r="E75" i="26"/>
  <c r="E76" i="26"/>
  <c r="E77" i="26"/>
  <c r="E78" i="26"/>
  <c r="E101" i="26"/>
  <c r="E102" i="26"/>
  <c r="M51" i="26"/>
  <c r="M52" i="26"/>
  <c r="M53" i="26"/>
  <c r="M55" i="26"/>
  <c r="M56" i="26"/>
  <c r="M57" i="26"/>
  <c r="M58" i="26"/>
  <c r="M59" i="26"/>
  <c r="M60" i="26"/>
  <c r="M61" i="26"/>
  <c r="M62" i="26"/>
  <c r="M63" i="26"/>
  <c r="M65" i="26"/>
  <c r="M67" i="26"/>
  <c r="M68" i="26"/>
  <c r="M69" i="26"/>
  <c r="M70" i="26"/>
  <c r="M72" i="26"/>
  <c r="M73" i="26"/>
  <c r="M75" i="26"/>
  <c r="M76" i="26"/>
  <c r="M77" i="26"/>
  <c r="M101" i="26"/>
  <c r="M102" i="26"/>
  <c r="H51" i="26"/>
  <c r="H52" i="26"/>
  <c r="H53" i="26"/>
  <c r="H55" i="26"/>
  <c r="H56" i="26"/>
  <c r="H57" i="26"/>
  <c r="H58" i="26"/>
  <c r="H59" i="26"/>
  <c r="H60" i="26"/>
  <c r="H61" i="26"/>
  <c r="H62" i="26"/>
  <c r="H63" i="26"/>
  <c r="H65" i="26"/>
  <c r="H68" i="26"/>
  <c r="H69" i="26"/>
  <c r="H70" i="26"/>
  <c r="H72" i="26"/>
  <c r="H73" i="26"/>
  <c r="H74" i="26"/>
  <c r="H75" i="26"/>
  <c r="H76" i="26"/>
  <c r="H77" i="26"/>
  <c r="H78" i="26"/>
  <c r="H101" i="26"/>
  <c r="H102" i="26"/>
  <c r="T29" i="26"/>
  <c r="T15" i="26" s="1"/>
  <c r="S29" i="26"/>
  <c r="S15" i="26" s="1"/>
  <c r="R29" i="26"/>
  <c r="R15" i="26" s="1"/>
  <c r="Q29" i="26"/>
  <c r="Q15" i="26" s="1"/>
  <c r="P29" i="26"/>
  <c r="P15" i="26" s="1"/>
  <c r="O29" i="26"/>
  <c r="O15" i="26" s="1"/>
  <c r="N29" i="26"/>
  <c r="N15" i="26" s="1"/>
  <c r="J29" i="26"/>
  <c r="J15" i="26" s="1"/>
  <c r="K29" i="26"/>
  <c r="K15" i="26" s="1"/>
  <c r="L29" i="26"/>
  <c r="L15" i="26" s="1"/>
  <c r="I29" i="26"/>
  <c r="I15" i="26" s="1"/>
  <c r="G29" i="26"/>
  <c r="G15" i="26" s="1"/>
  <c r="E21" i="26"/>
  <c r="F49" i="26" l="1"/>
  <c r="F121" i="26" s="1"/>
  <c r="Q49" i="26"/>
  <c r="G50" i="26"/>
  <c r="G49" i="26" s="1"/>
  <c r="K33" i="26"/>
  <c r="K50" i="26"/>
  <c r="K49" i="26" s="1"/>
  <c r="J50" i="26"/>
  <c r="J49" i="26" s="1"/>
  <c r="O74" i="26"/>
  <c r="M74" i="26" s="1"/>
  <c r="D74" i="26" s="1"/>
  <c r="H17" i="26"/>
  <c r="E29" i="26"/>
  <c r="G33" i="26"/>
  <c r="M78" i="26"/>
  <c r="D78" i="26" s="1"/>
  <c r="I33" i="26"/>
  <c r="H29" i="26"/>
  <c r="Q33" i="26"/>
  <c r="N50" i="26"/>
  <c r="N49" i="26" s="1"/>
  <c r="L33" i="26"/>
  <c r="L121" i="26" s="1"/>
  <c r="I50" i="26"/>
  <c r="N33" i="26"/>
  <c r="S33" i="26"/>
  <c r="R33" i="26"/>
  <c r="T33" i="26"/>
  <c r="O33" i="26"/>
  <c r="M17" i="26"/>
  <c r="H21" i="26"/>
  <c r="D21" i="26" s="1"/>
  <c r="M29" i="26"/>
  <c r="D81" i="26"/>
  <c r="E17" i="26"/>
  <c r="M54" i="26"/>
  <c r="E54" i="26"/>
  <c r="D57" i="26"/>
  <c r="M64" i="26"/>
  <c r="D75" i="26"/>
  <c r="D66" i="26"/>
  <c r="D65" i="26"/>
  <c r="D56" i="26"/>
  <c r="H64" i="26"/>
  <c r="E64" i="26"/>
  <c r="D70" i="26"/>
  <c r="D61" i="26"/>
  <c r="D53" i="26"/>
  <c r="D69" i="26"/>
  <c r="D60" i="26"/>
  <c r="D52" i="26"/>
  <c r="H54" i="26"/>
  <c r="D102" i="26"/>
  <c r="D77" i="26"/>
  <c r="D73" i="26"/>
  <c r="D68" i="26"/>
  <c r="D63" i="26"/>
  <c r="D59" i="26"/>
  <c r="D55" i="26"/>
  <c r="D51" i="26"/>
  <c r="D101" i="26"/>
  <c r="D76" i="26"/>
  <c r="D72" i="26"/>
  <c r="D67" i="26"/>
  <c r="D62" i="26"/>
  <c r="D58" i="26"/>
  <c r="E50" i="26" l="1"/>
  <c r="H50" i="26"/>
  <c r="I49" i="26"/>
  <c r="I105" i="26" s="1"/>
  <c r="O49" i="26"/>
  <c r="O121" i="26" s="1"/>
  <c r="K121" i="26"/>
  <c r="K105" i="26"/>
  <c r="F105" i="26"/>
  <c r="L105" i="26"/>
  <c r="D29" i="26"/>
  <c r="T121" i="26"/>
  <c r="T105" i="26"/>
  <c r="Q121" i="26"/>
  <c r="Q105" i="26"/>
  <c r="G121" i="26"/>
  <c r="N121" i="26"/>
  <c r="S121" i="26"/>
  <c r="S105" i="26"/>
  <c r="R121" i="26"/>
  <c r="R105" i="26"/>
  <c r="G105" i="26"/>
  <c r="E49" i="26"/>
  <c r="D17" i="26"/>
  <c r="H15" i="26"/>
  <c r="J33" i="26"/>
  <c r="E33" i="26"/>
  <c r="M15" i="26"/>
  <c r="P33" i="26"/>
  <c r="M50" i="26"/>
  <c r="E15" i="26"/>
  <c r="D54" i="26"/>
  <c r="D64" i="26"/>
  <c r="O105" i="26" l="1"/>
  <c r="H49" i="26"/>
  <c r="D50" i="26"/>
  <c r="I121" i="26"/>
  <c r="E121" i="26"/>
  <c r="D15" i="26"/>
  <c r="M33" i="26"/>
  <c r="P121" i="26"/>
  <c r="P105" i="26"/>
  <c r="J121" i="26"/>
  <c r="H33" i="26"/>
  <c r="J105" i="26"/>
  <c r="H105" i="26" s="1"/>
  <c r="M49" i="26"/>
  <c r="N105" i="26"/>
  <c r="E105" i="26"/>
  <c r="H121" i="26" l="1"/>
  <c r="D49" i="26"/>
  <c r="D33" i="26"/>
  <c r="M121" i="26"/>
  <c r="M105" i="26"/>
  <c r="D105" i="26" s="1"/>
  <c r="D121" i="26" l="1"/>
  <c r="M103" i="26"/>
  <c r="H103" i="26"/>
  <c r="E103" i="26"/>
  <c r="D103" i="26" l="1"/>
  <c r="DW36" i="5"/>
  <c r="DW33" i="5" s="1"/>
</calcChain>
</file>

<file path=xl/sharedStrings.xml><?xml version="1.0" encoding="utf-8"?>
<sst xmlns="http://schemas.openxmlformats.org/spreadsheetml/2006/main" count="731" uniqueCount="388">
  <si>
    <t>Наименование показателя</t>
  </si>
  <si>
    <t>Код строки</t>
  </si>
  <si>
    <t>на 20</t>
  </si>
  <si>
    <t xml:space="preserve"> г.</t>
  </si>
  <si>
    <t>Сумма</t>
  </si>
  <si>
    <t>1</t>
  </si>
  <si>
    <t>2</t>
  </si>
  <si>
    <t>3</t>
  </si>
  <si>
    <t>4</t>
  </si>
  <si>
    <t>5</t>
  </si>
  <si>
    <t>6</t>
  </si>
  <si>
    <t>7</t>
  </si>
  <si>
    <t>8</t>
  </si>
  <si>
    <t>(наименование должности уполномоченного лица)</t>
  </si>
  <si>
    <t>(подпись)</t>
  </si>
  <si>
    <t>(расшифровка подписи)</t>
  </si>
  <si>
    <t>Утверждаю</t>
  </si>
  <si>
    <t>Коды</t>
  </si>
  <si>
    <t>Дата</t>
  </si>
  <si>
    <t>по Сводному реестру</t>
  </si>
  <si>
    <t>глава по БК</t>
  </si>
  <si>
    <t>ИНН</t>
  </si>
  <si>
    <t>КПП</t>
  </si>
  <si>
    <t>по ОКЕИ</t>
  </si>
  <si>
    <t>383</t>
  </si>
  <si>
    <t>Учреждение</t>
  </si>
  <si>
    <t>Единица измерения: руб.</t>
  </si>
  <si>
    <t>Раздел 1. Поступления и выплаты</t>
  </si>
  <si>
    <t>0001</t>
  </si>
  <si>
    <t>х</t>
  </si>
  <si>
    <t>0002</t>
  </si>
  <si>
    <t>Доходы, всего:</t>
  </si>
  <si>
    <t>1000</t>
  </si>
  <si>
    <t>в том числе:
доходы от собственности, всего</t>
  </si>
  <si>
    <t>1100</t>
  </si>
  <si>
    <t>120</t>
  </si>
  <si>
    <t>1200</t>
  </si>
  <si>
    <t>130</t>
  </si>
  <si>
    <t>1300</t>
  </si>
  <si>
    <t>140</t>
  </si>
  <si>
    <t>безвозмездные денежные поступления, всего</t>
  </si>
  <si>
    <t>1400</t>
  </si>
  <si>
    <t>150</t>
  </si>
  <si>
    <t>1500</t>
  </si>
  <si>
    <t>180</t>
  </si>
  <si>
    <t>субсидии на осуществление капитальных вложений</t>
  </si>
  <si>
    <t>1900</t>
  </si>
  <si>
    <t>1980</t>
  </si>
  <si>
    <t>из них:
увеличение остатков денежных средств за счет возврата дебиторской задолженности прошлых лет</t>
  </si>
  <si>
    <t>1981</t>
  </si>
  <si>
    <t>510</t>
  </si>
  <si>
    <t>Расходы, всего</t>
  </si>
  <si>
    <t>2000</t>
  </si>
  <si>
    <t>в том числе:
на выплаты персоналу, всего</t>
  </si>
  <si>
    <t>2100</t>
  </si>
  <si>
    <t>2110</t>
  </si>
  <si>
    <t>111</t>
  </si>
  <si>
    <t>2120</t>
  </si>
  <si>
    <t>112</t>
  </si>
  <si>
    <t>2130</t>
  </si>
  <si>
    <t>113</t>
  </si>
  <si>
    <t>2140</t>
  </si>
  <si>
    <t>119</t>
  </si>
  <si>
    <t>в том числе:
на выплаты по оплате труда</t>
  </si>
  <si>
    <t>2141</t>
  </si>
  <si>
    <t>на иные выплаты работникам</t>
  </si>
  <si>
    <t>2142</t>
  </si>
  <si>
    <t>2200</t>
  </si>
  <si>
    <t>300</t>
  </si>
  <si>
    <t>в том числе:
социальные выплаты гражданам, кроме публичных нормативных социальных выплат</t>
  </si>
  <si>
    <t>2210</t>
  </si>
  <si>
    <t>320</t>
  </si>
  <si>
    <t>из них:
пособия, компенсации и иные социальные выплаты гражданам, кроме публичных нормативных обязательств</t>
  </si>
  <si>
    <t>2211</t>
  </si>
  <si>
    <t>321</t>
  </si>
  <si>
    <t>выплата стипендий, осуществление иных расходов на социальную поддержку обучающихся за счет средств стипендиального фонда</t>
  </si>
  <si>
    <t>2220</t>
  </si>
  <si>
    <t>340</t>
  </si>
  <si>
    <t>2230</t>
  </si>
  <si>
    <t>350</t>
  </si>
  <si>
    <t>2240</t>
  </si>
  <si>
    <t>360</t>
  </si>
  <si>
    <t>уплата налогов, сборов и иных платежей, всего</t>
  </si>
  <si>
    <t>2300</t>
  </si>
  <si>
    <t>850</t>
  </si>
  <si>
    <t>из них:
налог на имущество организаций и земельный налог</t>
  </si>
  <si>
    <t>2310</t>
  </si>
  <si>
    <t>851</t>
  </si>
  <si>
    <t>2320</t>
  </si>
  <si>
    <t>852</t>
  </si>
  <si>
    <t>2330</t>
  </si>
  <si>
    <t>853</t>
  </si>
  <si>
    <t>безвозмездные перечисления организациям и физическим лицам, всего</t>
  </si>
  <si>
    <t>2400</t>
  </si>
  <si>
    <t>из них:
гранты, предоставляемые другим организациям и физическим лицам</t>
  </si>
  <si>
    <t>2410</t>
  </si>
  <si>
    <t>810</t>
  </si>
  <si>
    <t>2500</t>
  </si>
  <si>
    <t>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</si>
  <si>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</si>
  <si>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</si>
  <si>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t>2600</t>
  </si>
  <si>
    <t>2610</t>
  </si>
  <si>
    <t>241</t>
  </si>
  <si>
    <t>2620</t>
  </si>
  <si>
    <t>242</t>
  </si>
  <si>
    <t>2630</t>
  </si>
  <si>
    <t>243</t>
  </si>
  <si>
    <t>2640</t>
  </si>
  <si>
    <t>244</t>
  </si>
  <si>
    <t>из них:</t>
  </si>
  <si>
    <t>2650</t>
  </si>
  <si>
    <t>400</t>
  </si>
  <si>
    <t>2651</t>
  </si>
  <si>
    <t>406</t>
  </si>
  <si>
    <t>2652</t>
  </si>
  <si>
    <t>407</t>
  </si>
  <si>
    <t>3000</t>
  </si>
  <si>
    <t>100</t>
  </si>
  <si>
    <t>3010</t>
  </si>
  <si>
    <t>3020</t>
  </si>
  <si>
    <t>3030</t>
  </si>
  <si>
    <t>4000</t>
  </si>
  <si>
    <t>4010</t>
  </si>
  <si>
    <t>610</t>
  </si>
  <si>
    <t>№
п/п</t>
  </si>
  <si>
    <t>Коды
строк</t>
  </si>
  <si>
    <t>Год
начала закупки</t>
  </si>
  <si>
    <t>(текущий финансовый год)</t>
  </si>
  <si>
    <t>(первый год планового периода)</t>
  </si>
  <si>
    <t>(второй год планового периода)</t>
  </si>
  <si>
    <t>26000</t>
  </si>
  <si>
    <t>1.1</t>
  </si>
  <si>
    <t>26100</t>
  </si>
  <si>
    <t>1.2</t>
  </si>
  <si>
    <t>26200</t>
  </si>
  <si>
    <t>1.3</t>
  </si>
  <si>
    <t>1.4</t>
  </si>
  <si>
    <t>26300</t>
  </si>
  <si>
    <t>26400</t>
  </si>
  <si>
    <t>1.4.1</t>
  </si>
  <si>
    <t>26410</t>
  </si>
  <si>
    <t>1.4.1.1</t>
  </si>
  <si>
    <t>в том числе:
в соответствии с Федеральным законом № 44-ФЗ</t>
  </si>
  <si>
    <t>26411</t>
  </si>
  <si>
    <t>1.4.1.2</t>
  </si>
  <si>
    <t>26412</t>
  </si>
  <si>
    <t>1.4.2</t>
  </si>
  <si>
    <t>за счет субсидий, предоставляемых в соответствии с абзацем вторым пункта 1 статьи 78.1 Бюджетного кодекса Российской Федерации</t>
  </si>
  <si>
    <t>26420</t>
  </si>
  <si>
    <t>1.4.2.1</t>
  </si>
  <si>
    <t>26421</t>
  </si>
  <si>
    <t>1.4.2.2</t>
  </si>
  <si>
    <t>26422</t>
  </si>
  <si>
    <t>1.4.3</t>
  </si>
  <si>
    <t>26430</t>
  </si>
  <si>
    <t>1.4.4</t>
  </si>
  <si>
    <t>1.4.4.1</t>
  </si>
  <si>
    <t>1.4.4.2</t>
  </si>
  <si>
    <t>в соответствии с Федеральным законом № 223-ФЗ</t>
  </si>
  <si>
    <t>26500</t>
  </si>
  <si>
    <t>в том числе по году начала закупки:</t>
  </si>
  <si>
    <t>26510</t>
  </si>
  <si>
    <t>26600</t>
  </si>
  <si>
    <t>26610</t>
  </si>
  <si>
    <t>Руководитель учреждения</t>
  </si>
  <si>
    <t>(уполномоченное лицо учреждения)</t>
  </si>
  <si>
    <t>(должность)</t>
  </si>
  <si>
    <t>Исполнитель</t>
  </si>
  <si>
    <t>(фамилия, инициалы)</t>
  </si>
  <si>
    <t>(телефон)</t>
  </si>
  <si>
    <t>капитальные вложения в объекты муниципальной собственности, всего</t>
  </si>
  <si>
    <t>в том числе:
приобретение объектов недвижимого имущества муниципальным учреждением</t>
  </si>
  <si>
    <t>строительство (реконструкция) объектов недвижимого имущества муниципальным учреждением</t>
  </si>
  <si>
    <t>План финансово-хозяйственной деятельности</t>
  </si>
  <si>
    <t>Приложение № 1</t>
  </si>
  <si>
    <t>Орган, осуществляющий</t>
  </si>
  <si>
    <t>функции и полномочия учредителя</t>
  </si>
  <si>
    <t>1.3.1</t>
  </si>
  <si>
    <t>1.3.2</t>
  </si>
  <si>
    <t>26310</t>
  </si>
  <si>
    <t>26320</t>
  </si>
  <si>
    <t>Итого по договорам, планируемым к заключению в соответствующем финансовом году в соответствии с Федеральным законом № 223-ФЗ:</t>
  </si>
  <si>
    <t>26520</t>
  </si>
  <si>
    <t>26530</t>
  </si>
  <si>
    <t>26611</t>
  </si>
  <si>
    <t>26612</t>
  </si>
  <si>
    <t>премии и гранты</t>
  </si>
  <si>
    <t>иные выплаты населению</t>
  </si>
  <si>
    <t>прочие поступления, всего</t>
  </si>
  <si>
    <t>прочие расходы (кроме расходов на закупку товаров, работ, услуг)</t>
  </si>
  <si>
    <t>Прочие выплаты, всего</t>
  </si>
  <si>
    <t xml:space="preserve">Выплаты на закупку товаров, работ, услуг, всего </t>
  </si>
  <si>
    <t>по контрактам (договорам), заключенным до начала текущего финансового года с учетом требований Федерального закона № 44-ФЗ и Федерального закона № 223-ФЗ</t>
  </si>
  <si>
    <t>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t>
  </si>
  <si>
    <t>в том числе:
за счет субсидий, предоставляемых на финансовое обеспечение выполнения муниципального задания</t>
  </si>
  <si>
    <t>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(далее - Федеральный закон № 44-ФЗ) и Федерального закона от 18 июля 2011 г. № 223-ФЗ "О закупках товаров, работ, услуг отдельными видами юридических лиц" (далее - Федеральный закон № 223-ФЗ) в случаях, предусмотренных указанными Федеральными законами</t>
  </si>
  <si>
    <t>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в случаях, предусмотренных указанными Федеральными законами</t>
  </si>
  <si>
    <t>Раздел 2. Сведения по выплатам на закупки товаров, работ, услуг</t>
  </si>
  <si>
    <t>«____» _____________ 20 ___г.</t>
  </si>
  <si>
    <t>социальное обеспечение и иные выплаты населению, всего</t>
  </si>
  <si>
    <t>прочие налоги, сборы</t>
  </si>
  <si>
    <t>иные выплаты, за исключением фонда оплаты труда учреждения, лицам, привлекаемым согласно законодательству для выполнения отдельных полномочий</t>
  </si>
  <si>
    <t>2212</t>
  </si>
  <si>
    <t>323</t>
  </si>
  <si>
    <t xml:space="preserve">приобретение товаров, работ, услуг в пользу граждан в целях их социального обеспечения </t>
  </si>
  <si>
    <t>иные платежи</t>
  </si>
  <si>
    <t>в том числе:
закупка научно-исследовательских и опытно-конструкторских работ</t>
  </si>
  <si>
    <t>закупка товаров, работ, услуг в сфере информационно-коммуникационных технологий</t>
  </si>
  <si>
    <t>закупка товаров, работ, услуг в целях капитального ремонта муниципального имущества</t>
  </si>
  <si>
    <t>прочая закупка товаров, работ и услуг, всего</t>
  </si>
  <si>
    <t>за пределами планового периода</t>
  </si>
  <si>
    <t>текущий финансовый год</t>
  </si>
  <si>
    <t>первый год планового периода</t>
  </si>
  <si>
    <t>второй год планового периода</t>
  </si>
  <si>
    <t>1210</t>
  </si>
  <si>
    <t>целевые субсидии</t>
  </si>
  <si>
    <r>
      <t xml:space="preserve">Код по бюджетной классификации Российской Федерации </t>
    </r>
    <r>
      <rPr>
        <vertAlign val="superscript"/>
        <sz val="12"/>
        <rFont val="Times New Roman"/>
        <family val="1"/>
        <charset val="204"/>
      </rPr>
      <t>3</t>
    </r>
  </si>
  <si>
    <t>взносы по обязательному социальному страхованию на выплаты по оплате труда работников и иные выплаты работникам учреждений, всего</t>
  </si>
  <si>
    <r>
      <rPr>
        <vertAlign val="superscript"/>
        <sz val="10"/>
        <rFont val="Times New Roman"/>
        <family val="1"/>
        <charset val="204"/>
      </rPr>
      <t xml:space="preserve">1  </t>
    </r>
    <r>
      <rPr>
        <sz val="10"/>
        <rFont val="Times New Roman"/>
        <family val="1"/>
        <charset val="204"/>
      </rPr>
      <t xml:space="preserve">Гриф согласования указывается в случае утверждения Плана руководителем муниципального бюджетного учреждения по согласованию с Учредителем.
</t>
    </r>
  </si>
  <si>
    <r>
      <rPr>
        <vertAlign val="superscript"/>
        <sz val="10"/>
        <rFont val="Times New Roman"/>
        <family val="1"/>
        <charset val="204"/>
      </rPr>
      <t>2</t>
    </r>
    <r>
      <rPr>
        <sz val="10"/>
        <color indexed="9"/>
        <rFont val="Times New Roman"/>
        <family val="1"/>
        <charset val="204"/>
      </rPr>
      <t>_</t>
    </r>
    <r>
      <rPr>
        <sz val="10"/>
        <rFont val="Times New Roman"/>
        <family val="1"/>
        <charset val="204"/>
      </rPr>
      <t>Указывается дата подписания Плана, а в случае утверждения Плана уполномоченным лицом учреждения - дата утверждения Плана.</t>
    </r>
  </si>
  <si>
    <r>
      <t>_____</t>
    </r>
    <r>
      <rPr>
        <sz val="10"/>
        <rFont val="Times New Roman"/>
        <family val="1"/>
        <charset val="204"/>
      </rPr>
      <t>по строкам 1100 - 1900 - коды аналитической группы подвида доходов бюджетов классификации доходов бюджетов;</t>
    </r>
  </si>
  <si>
    <r>
      <t>_____</t>
    </r>
    <r>
      <rPr>
        <sz val="10"/>
        <rFont val="Times New Roman"/>
        <family val="1"/>
        <charset val="204"/>
      </rPr>
      <t>по строкам 1980 - 1990 -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</si>
  <si>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sz val="10"/>
        <rFont val="Times New Roman"/>
        <family val="1"/>
        <charset val="204"/>
      </rPr>
      <t>по строкам 2000 - 2652 - коды видов расходов бюджетов классификации расходов бюджетов;</t>
    </r>
  </si>
  <si>
    <r>
      <t>_____</t>
    </r>
    <r>
      <rPr>
        <sz val="10"/>
        <rFont val="Times New Roman"/>
        <family val="1"/>
        <charset val="204"/>
      </rPr>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r>
  </si>
  <si>
    <r>
      <t>_____</t>
    </r>
    <r>
      <rPr>
        <sz val="10"/>
        <rFont val="Times New Roman"/>
        <family val="1"/>
        <charset val="204"/>
      </rPr>
      <t>по строкам 4000 - 4040 - коды аналитической группы вида источников финансирования дефицитов бюджетов классификации источников финансирования дефицитов бюджетов.</t>
    </r>
  </si>
  <si>
    <r>
      <rPr>
        <vertAlign val="superscript"/>
        <sz val="10"/>
        <rFont val="Times New Roman"/>
        <family val="1"/>
        <charset val="204"/>
      </rPr>
      <t>3</t>
    </r>
    <r>
      <rPr>
        <sz val="10"/>
        <color indexed="9"/>
        <rFont val="Times New Roman"/>
        <family val="1"/>
        <charset val="204"/>
      </rPr>
      <t>_</t>
    </r>
    <r>
      <rPr>
        <sz val="10"/>
        <rFont val="Times New Roman"/>
        <family val="1"/>
        <charset val="204"/>
      </rPr>
      <t>В графе 3 отражаются:</t>
    </r>
  </si>
  <si>
    <t>1410</t>
  </si>
  <si>
    <t>1420</t>
  </si>
  <si>
    <t>доходы от оказания услуг, работ, компенсации затрат учреждений, всего</t>
  </si>
  <si>
    <t>в том числе:
фонд оплаты труда</t>
  </si>
  <si>
    <t>иные выплаты персоналу, за исключением фонда оплаты труда</t>
  </si>
  <si>
    <r>
      <t xml:space="preserve">Остаток средств на начало текущего финансового года </t>
    </r>
    <r>
      <rPr>
        <vertAlign val="superscript"/>
        <sz val="12"/>
        <rFont val="Times New Roman"/>
        <family val="1"/>
        <charset val="204"/>
      </rPr>
      <t>4</t>
    </r>
  </si>
  <si>
    <r>
      <t xml:space="preserve">Остаток средств на конец текущего финансового года </t>
    </r>
    <r>
      <rPr>
        <vertAlign val="superscript"/>
        <sz val="12"/>
        <rFont val="Times New Roman"/>
        <family val="1"/>
        <charset val="204"/>
      </rPr>
      <t>4</t>
    </r>
  </si>
  <si>
    <r>
      <t xml:space="preserve">расходы на закупку товаров, работ, услуг, всего </t>
    </r>
    <r>
      <rPr>
        <vertAlign val="superscript"/>
        <sz val="12"/>
        <rFont val="Times New Roman"/>
        <family val="1"/>
        <charset val="204"/>
      </rPr>
      <t>5</t>
    </r>
  </si>
  <si>
    <r>
      <t xml:space="preserve">Выплаты, уменьшающие доход, всего </t>
    </r>
    <r>
      <rPr>
        <b/>
        <vertAlign val="superscript"/>
        <sz val="12"/>
        <rFont val="Times New Roman"/>
        <family val="1"/>
        <charset val="204"/>
      </rPr>
      <t>6</t>
    </r>
  </si>
  <si>
    <r>
      <t xml:space="preserve">в том числе:
налог на прибыль </t>
    </r>
    <r>
      <rPr>
        <vertAlign val="superscript"/>
        <sz val="12"/>
        <rFont val="Times New Roman"/>
        <family val="1"/>
        <charset val="204"/>
      </rPr>
      <t>6</t>
    </r>
  </si>
  <si>
    <r>
      <t xml:space="preserve">налог на добавленную стоимость </t>
    </r>
    <r>
      <rPr>
        <vertAlign val="superscript"/>
        <sz val="12"/>
        <rFont val="Times New Roman"/>
        <family val="1"/>
        <charset val="204"/>
      </rPr>
      <t>6</t>
    </r>
  </si>
  <si>
    <r>
      <t xml:space="preserve">прочие налоги, уменьшающие доход </t>
    </r>
    <r>
      <rPr>
        <vertAlign val="superscript"/>
        <sz val="12"/>
        <rFont val="Times New Roman"/>
        <family val="1"/>
        <charset val="204"/>
      </rPr>
      <t>6</t>
    </r>
  </si>
  <si>
    <r>
      <t xml:space="preserve">за счет субсидий, предоставляемых на осуществление капитальных вложений </t>
    </r>
    <r>
      <rPr>
        <vertAlign val="superscript"/>
        <sz val="12"/>
        <rFont val="Times New Roman"/>
        <family val="1"/>
        <charset val="204"/>
      </rPr>
      <t>7</t>
    </r>
  </si>
  <si>
    <r>
      <t>Итого по контрактам, планируемым к заключению в соответствующем финансовом году в соответствии с Федеральным законом № 44-ФЗ:</t>
    </r>
    <r>
      <rPr>
        <vertAlign val="superscript"/>
        <sz val="12"/>
        <rFont val="Times New Roman"/>
        <family val="1"/>
        <charset val="204"/>
      </rPr>
      <t>8</t>
    </r>
  </si>
  <si>
    <r>
      <t>_____</t>
    </r>
    <r>
      <rPr>
        <vertAlign val="superscript"/>
        <sz val="10"/>
        <rFont val="Times New Roman"/>
        <family val="1"/>
        <charset val="204"/>
      </rPr>
      <t>4</t>
    </r>
    <r>
      <rPr>
        <sz val="10"/>
        <color indexed="9"/>
        <rFont val="Times New Roman"/>
        <family val="1"/>
        <charset val="204"/>
      </rPr>
      <t>_</t>
    </r>
    <r>
      <rPr>
        <sz val="10"/>
        <rFont val="Times New Roman"/>
        <family val="1"/>
        <charset val="204"/>
      </rPr>
      <t>По строкам 0001 и 0002 указываются планируемые суммы остатков средств на начало и на конец планируемого года, если указанные показатели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</si>
  <si>
    <r>
      <t>_____</t>
    </r>
    <r>
      <rPr>
        <vertAlign val="superscript"/>
        <sz val="10"/>
        <rFont val="Times New Roman"/>
        <family val="1"/>
        <charset val="204"/>
      </rPr>
      <t>6</t>
    </r>
    <r>
      <rPr>
        <sz val="10"/>
        <color indexed="9"/>
        <rFont val="Times New Roman"/>
        <family val="1"/>
        <charset val="204"/>
      </rPr>
      <t>_</t>
    </r>
    <r>
      <rPr>
        <sz val="10"/>
        <rFont val="Times New Roman"/>
        <family val="1"/>
        <charset val="204"/>
      </rPr>
      <t>Показатель отражается со знаком "минус".</t>
    </r>
  </si>
  <si>
    <r>
      <t>_____</t>
    </r>
    <r>
      <rPr>
        <vertAlign val="superscript"/>
        <sz val="10"/>
        <rFont val="Times New Roman"/>
        <family val="1"/>
        <charset val="204"/>
      </rPr>
      <t>8</t>
    </r>
    <r>
      <rPr>
        <sz val="10"/>
        <color indexed="9"/>
        <rFont val="Times New Roman"/>
        <family val="1"/>
        <charset val="204"/>
      </rPr>
      <t>_</t>
    </r>
    <r>
      <rPr>
        <sz val="10"/>
        <rFont val="Times New Roman"/>
        <family val="1"/>
        <charset val="204"/>
      </rPr>
      <t>Плановые показатели выплат на закупку товаров, работ, услуг по строке 26500 муниципального бюджетного учреждения должен быть не менее суммы показателей строк 26411, 26421, 26430 по соответствующей графе, муниципального автономного учреждения - не менее показателя строки 26430 по соответствующей графе.</t>
    </r>
  </si>
  <si>
    <r>
      <t>_____</t>
    </r>
    <r>
      <rPr>
        <vertAlign val="superscript"/>
        <sz val="10"/>
        <rFont val="Times New Roman"/>
        <family val="1"/>
        <charset val="204"/>
      </rPr>
      <t>7</t>
    </r>
    <r>
      <rPr>
        <sz val="10"/>
        <color indexed="9"/>
        <rFont val="Times New Roman"/>
        <family val="1"/>
        <charset val="204"/>
      </rPr>
      <t>_</t>
    </r>
    <r>
      <rPr>
        <sz val="10"/>
        <rFont val="Times New Roman"/>
        <family val="1"/>
        <charset val="204"/>
      </rPr>
      <t>Указывается сумма закупок товаров, работ, услуг, осуществляемых в соответствии с Федеральным законом № 44-ФЗ.</t>
    </r>
  </si>
  <si>
    <t>из них:
возврат в бюджет средств субсидии, грантов в форме субсидии</t>
  </si>
  <si>
    <t>Всего</t>
  </si>
  <si>
    <t>Руководитель</t>
  </si>
  <si>
    <t>Прочие поступления</t>
  </si>
  <si>
    <t>Наименование поступлений</t>
  </si>
  <si>
    <t>Код бюджетной классификации Российской Федерации</t>
  </si>
  <si>
    <t xml:space="preserve">ВСЕГО </t>
  </si>
  <si>
    <t>Объем финансового обеспечения, руб. (с точностью до двух знаков после запятой-0,00)</t>
  </si>
  <si>
    <t>в том числе</t>
  </si>
  <si>
    <t xml:space="preserve">субсидия на финансовое обеспечение выполнения муниципального задания </t>
  </si>
  <si>
    <t>Субсидии, предоставляемые в соответствии с абзацем вторым пункта 1 статьи 78.1 Бюджетного кодекса Российской Федерации</t>
  </si>
  <si>
    <t xml:space="preserve">Субсидия на осуществление капитальных вложений </t>
  </si>
  <si>
    <t>Поступления от оказания услуг (выполнения работ) на платной основе и от иной приносящей  доход деятельности</t>
  </si>
  <si>
    <t>за счет средств городского бюджета</t>
  </si>
  <si>
    <t>за счет средств областного бюджета</t>
  </si>
  <si>
    <t>за счет средств федерального бюджета</t>
  </si>
  <si>
    <t>из них</t>
  </si>
  <si>
    <t>за счет средств областногобюджета</t>
  </si>
  <si>
    <t>ИТОГО предпринимательская и иная, приносящая доход деятельность</t>
  </si>
  <si>
    <t>Гранты</t>
  </si>
  <si>
    <t xml:space="preserve">плата за оказание услуг (выполнение работ), установленная в предусмотренных законодательством </t>
  </si>
  <si>
    <t>оказание иных платных услуг</t>
  </si>
  <si>
    <t>Аренда</t>
  </si>
  <si>
    <t>Возмещение коммунальных платежей</t>
  </si>
  <si>
    <t>Целевые и безвозмездные поступления</t>
  </si>
  <si>
    <t>5а</t>
  </si>
  <si>
    <t>5.1</t>
  </si>
  <si>
    <t>6а</t>
  </si>
  <si>
    <r>
      <t>6</t>
    </r>
    <r>
      <rPr>
        <sz val="8"/>
        <rFont val="Calibri"/>
        <family val="2"/>
        <charset val="204"/>
      </rPr>
      <t>Б</t>
    </r>
  </si>
  <si>
    <r>
      <t>6</t>
    </r>
    <r>
      <rPr>
        <sz val="10"/>
        <rFont val="Calibri"/>
        <family val="2"/>
        <charset val="204"/>
      </rPr>
      <t>в</t>
    </r>
  </si>
  <si>
    <t>Остатки средств на начало года, в т.ч.</t>
  </si>
  <si>
    <t>на уплату налогов, в качестве объекта налогообложения по которым признается имущество учреждения</t>
  </si>
  <si>
    <t>доходы от штрафов, пеней, иных сумм принудительного изъятия</t>
  </si>
  <si>
    <t>Услуги связи</t>
  </si>
  <si>
    <t>Транспортные услуги</t>
  </si>
  <si>
    <t>Коммунальные услуги- всего в том числе:</t>
  </si>
  <si>
    <t>теплоснабжение</t>
  </si>
  <si>
    <t>газоснабжение</t>
  </si>
  <si>
    <t>электроснабжение</t>
  </si>
  <si>
    <t>водопотребление, водоотведение</t>
  </si>
  <si>
    <t>оплата ПДК</t>
  </si>
  <si>
    <t>Арендная плата за пользование имуществом</t>
  </si>
  <si>
    <t>Услуги по содержанию имущества</t>
  </si>
  <si>
    <t>Прочие услуги всего,  в том числе:</t>
  </si>
  <si>
    <t>организация питания</t>
  </si>
  <si>
    <t>Расходы на приобретение нематериальных активов (увеличение стоимости основных средств)</t>
  </si>
  <si>
    <t>Увеличение стоимости материальных запасов -   всего в том числе:</t>
  </si>
  <si>
    <t>в том числе приобретение продуктов питания</t>
  </si>
  <si>
    <t>в том числе приобретение угля, дизтоплива для нужд отопления</t>
  </si>
  <si>
    <t>Остатки средств на конец года, в т.ч.</t>
  </si>
  <si>
    <t>Главный бухгалтер</t>
  </si>
  <si>
    <t>Проверка:</t>
  </si>
  <si>
    <t>из них:
субсидии на финансовое обеспечение выполнения муниципального задания</t>
  </si>
  <si>
    <t>1220</t>
  </si>
  <si>
    <t xml:space="preserve">       доходы от оказания платных услуг</t>
  </si>
  <si>
    <t xml:space="preserve">       гранты в форме субсидий из бюджетов бюджетной системы Российской Федерации</t>
  </si>
  <si>
    <t xml:space="preserve">      прочие доходы</t>
  </si>
  <si>
    <t>1430</t>
  </si>
  <si>
    <t xml:space="preserve">      доходы от операций с активами</t>
  </si>
  <si>
    <t xml:space="preserve">  в том числе:                                                                                         налог на прибыль</t>
  </si>
  <si>
    <t>налог на добавленную стоимость</t>
  </si>
  <si>
    <t>прочие налоги, уменьшающие доход</t>
  </si>
  <si>
    <t>Выплаты, уменьшающие доход, всего</t>
  </si>
  <si>
    <t>ИТОГО (стр.0001+стр.1000-стр.3000)</t>
  </si>
  <si>
    <t xml:space="preserve">из них:
налог на имущество организаций </t>
  </si>
  <si>
    <t>земельный налог</t>
  </si>
  <si>
    <t>прочие налоги, сборы (транспортный)</t>
  </si>
  <si>
    <t>*  КОСГУ 290 (например грамоты, кубки, медали для награждения)</t>
  </si>
  <si>
    <t>расходы на закупку товаров, работ, услуг, всего</t>
  </si>
  <si>
    <t>прочее (септик, ТКО)</t>
  </si>
  <si>
    <t>Прочие расходы  (расходы на закупку товаров, работ, услуг)*</t>
  </si>
  <si>
    <t>Прочие выплаты, всего:</t>
  </si>
  <si>
    <t>Комитет по образованию АГО "Город Калининград"</t>
  </si>
  <si>
    <t>из них:
гранты, предоставляемые бюджетным учреждениям</t>
  </si>
  <si>
    <t>2420</t>
  </si>
  <si>
    <t>гранты, предоставляемые автономным учреждениям</t>
  </si>
  <si>
    <t>гранты, предоставляемые иным некоммерческим организациям (за исключением бюджетных и автономных учреждений)</t>
  </si>
  <si>
    <t>гранты, предоставляемые другим организациям и физическим лицам</t>
  </si>
  <si>
    <t>взносы в международные организации</t>
  </si>
  <si>
    <t>платежи в целях обеспечения реализации соглашений с правительствами иностранных государств и международными организациями</t>
  </si>
  <si>
    <t>613</t>
  </si>
  <si>
    <t>623</t>
  </si>
  <si>
    <t>634</t>
  </si>
  <si>
    <t>862</t>
  </si>
  <si>
    <t>863</t>
  </si>
  <si>
    <t>2430</t>
  </si>
  <si>
    <t>2440</t>
  </si>
  <si>
    <t>2450</t>
  </si>
  <si>
    <t>2460</t>
  </si>
  <si>
    <t>безвозмездные перечисления организациям и физическим лицам, всего:</t>
  </si>
  <si>
    <t>4.1</t>
  </si>
  <si>
    <t>26310.1</t>
  </si>
  <si>
    <r>
      <t>_____</t>
    </r>
    <r>
      <rPr>
        <vertAlign val="superscript"/>
        <sz val="10"/>
        <rFont val="Times New Roman"/>
        <family val="1"/>
        <charset val="204"/>
      </rPr>
      <t>6.1</t>
    </r>
    <r>
      <rPr>
        <sz val="10"/>
        <color indexed="9"/>
        <rFont val="Times New Roman"/>
        <family val="1"/>
        <charset val="204"/>
      </rPr>
      <t>_</t>
    </r>
    <r>
      <rPr>
        <sz val="10"/>
        <rFont val="Times New Roman"/>
        <family val="1"/>
        <charset val="204"/>
      </rPr>
      <t xml:space="preserve">   В  случае если учреждению предоставляется субсидия на иные цели, субсидия на осуществление капитальных вложений или грант в форме субсидии в соответствии  с  первым  абзацем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определенного  Указом  Президента  Российской  Федерации  от 07.05.2018  N  204  "О национальных целях и стратегических задачах развития
Российской  Федерации  на  период до 2024 года", или регионального проекта,
обеспечивающего  достижение  целей,  показателей и результатов федерального
проекта  (далее  -  региональный  проект),  показатели  строк 26310, 26421,
26430,  26451 раздела 2 детализируются по коду целевой статьи (8-17 разряды
 кода классификации расходов бюджетов).
</t>
    </r>
  </si>
  <si>
    <r>
      <t xml:space="preserve">Код по бюджетной классификации РФ </t>
    </r>
    <r>
      <rPr>
        <vertAlign val="superscript"/>
        <sz val="9"/>
        <rFont val="Times New Roman"/>
        <family val="1"/>
        <charset val="204"/>
      </rPr>
      <t>6.1</t>
    </r>
  </si>
  <si>
    <r>
      <t xml:space="preserve">из них </t>
    </r>
    <r>
      <rPr>
        <vertAlign val="superscript"/>
        <sz val="12"/>
        <rFont val="Times New Roman"/>
        <family val="1"/>
        <charset val="204"/>
      </rPr>
      <t>6.1</t>
    </r>
    <r>
      <rPr>
        <sz val="12"/>
        <rFont val="Times New Roman"/>
        <family val="1"/>
        <charset val="204"/>
      </rPr>
      <t>:</t>
    </r>
  </si>
  <si>
    <t>26421.1</t>
  </si>
  <si>
    <t>26430.1</t>
  </si>
  <si>
    <t>за счет прочих источников финансового обеспечения, в том числе</t>
  </si>
  <si>
    <t>26450</t>
  </si>
  <si>
    <t>26451</t>
  </si>
  <si>
    <t>26451.1</t>
  </si>
  <si>
    <t>26452</t>
  </si>
  <si>
    <r>
      <t>_____</t>
    </r>
    <r>
      <rPr>
        <vertAlign val="superscript"/>
        <sz val="10"/>
        <rFont val="Times New Roman"/>
        <family val="1"/>
        <charset val="204"/>
      </rPr>
      <t>5</t>
    </r>
    <r>
      <rPr>
        <sz val="10"/>
        <color indexed="9"/>
        <rFont val="Times New Roman"/>
        <family val="1"/>
        <charset val="204"/>
      </rPr>
      <t>_</t>
    </r>
    <r>
      <rPr>
        <sz val="10"/>
        <rFont val="Times New Roman"/>
        <family val="1"/>
        <charset val="204"/>
      </rPr>
      <t>Показатели выплат по расходам на закупки товаров, работ, услуг, по соответствующим строкам Раздела 1 "Поступления и выплаты" Плана, подлежат детализации в Разделе 2 "Сведения по выплатам на закупку товаров, работ, услуг" Плана.</t>
    </r>
  </si>
  <si>
    <t>в том числе:
закупка научно-исследовательских, опытно-конструкторских и технологических работ</t>
  </si>
  <si>
    <t>2700</t>
  </si>
  <si>
    <t>2710</t>
  </si>
  <si>
    <t>2720</t>
  </si>
  <si>
    <t>закупка энергетических ресурсов</t>
  </si>
  <si>
    <t>247</t>
  </si>
  <si>
    <t>теплоснабжение**</t>
  </si>
  <si>
    <t>газоснабжение**</t>
  </si>
  <si>
    <t>электроснабжение**</t>
  </si>
  <si>
    <t>** возмещение коммунальных услуг</t>
  </si>
  <si>
    <t>закупка энергетических ресурсов - всего в тем числе:</t>
  </si>
  <si>
    <t>из них:
целевые субсидии</t>
  </si>
  <si>
    <t xml:space="preserve">                                 Приложение </t>
  </si>
  <si>
    <t>администрации городского округа город Калининград</t>
  </si>
  <si>
    <t>от "_____" ___________2021 года № _________________</t>
  </si>
  <si>
    <t xml:space="preserve">                                                                                                                             к приказу комитета по социальной политике</t>
  </si>
  <si>
    <t>к новому Порядку составления и утверждения плана финансово-хозяйственной деятельности муниципального бюджетного (муниципального автономного) учреждения</t>
  </si>
  <si>
    <t>Директор</t>
  </si>
  <si>
    <t>3907013261</t>
  </si>
  <si>
    <t>390601001</t>
  </si>
  <si>
    <t>муниципальное автономное общеобразовательное учреждение города Калининграда средняя общеобразовательная школа № 5</t>
  </si>
  <si>
    <t>22</t>
  </si>
  <si>
    <t>23</t>
  </si>
  <si>
    <t>2021 г.</t>
  </si>
  <si>
    <t>2022 г.</t>
  </si>
  <si>
    <t>2023  г.</t>
  </si>
  <si>
    <t>2023 г.</t>
  </si>
  <si>
    <t>экономист</t>
  </si>
  <si>
    <t>Супрун Е.Г.</t>
  </si>
  <si>
    <t>8(4012)687-251</t>
  </si>
  <si>
    <t>И.Е.Гришаева</t>
  </si>
  <si>
    <t>А.В.Коровин</t>
  </si>
  <si>
    <t>24</t>
  </si>
  <si>
    <t>2024 г.</t>
  </si>
  <si>
    <t>на 2023г. и плановый период 2024-2025 годов</t>
  </si>
  <si>
    <t>Раздел 12. Детализированные плановые показатели по поступлениям и выплатам на 2023 год</t>
  </si>
  <si>
    <t>от "09" января   2023 г.</t>
  </si>
  <si>
    <t>от «09» января 2023 г.²</t>
  </si>
  <si>
    <t>09.01.2023</t>
  </si>
  <si>
    <t>«09» января 2023 г.</t>
  </si>
</sst>
</file>

<file path=xl/styles.xml><?xml version="1.0" encoding="utf-8"?>
<styleSheet xmlns="http://schemas.openxmlformats.org/spreadsheetml/2006/main" xmlns:mc="http://schemas.openxmlformats.org/markup-compatibility/2006" xmlns:x14ac="http://schemas.microsoft.com/office/spreadsheetml/2009/9/ac" mc:Ignorable="x14ac">
  <fonts count="43" x14ac:knownFonts="1">
    <font>
      <sz val="10"/>
      <name val="Arial Cyr"/>
      <charset val="204"/>
    </font>
    <font>
      <sz val="11"/>
      <color theme="1"/>
      <name val="Calibri"/>
      <family val="2"/>
      <charset val="204"/>
      <scheme val="minor"/>
    </font>
    <font>
      <sz val="8"/>
      <name val="Times New Roman"/>
      <family val="1"/>
      <charset val="204"/>
    </font>
    <font>
      <sz val="10"/>
      <name val="Times New Roman"/>
      <family val="1"/>
      <charset val="204"/>
    </font>
    <font>
      <sz val="12"/>
      <name val="Times New Roman"/>
      <family val="1"/>
      <charset val="204"/>
    </font>
    <font>
      <b/>
      <sz val="12"/>
      <name val="Times New Roman"/>
      <family val="1"/>
      <charset val="204"/>
    </font>
    <font>
      <vertAlign val="superscript"/>
      <sz val="12"/>
      <name val="Times New Roman"/>
      <family val="1"/>
      <charset val="204"/>
    </font>
    <font>
      <sz val="12"/>
      <name val="Arial Cyr"/>
      <charset val="204"/>
    </font>
    <font>
      <b/>
      <vertAlign val="superscript"/>
      <sz val="12"/>
      <name val="Times New Roman"/>
      <family val="1"/>
      <charset val="204"/>
    </font>
    <font>
      <vertAlign val="superscript"/>
      <sz val="10"/>
      <name val="Times New Roman"/>
      <family val="1"/>
      <charset val="204"/>
    </font>
    <font>
      <sz val="10"/>
      <color indexed="9"/>
      <name val="Times New Roman"/>
      <family val="1"/>
      <charset val="204"/>
    </font>
    <font>
      <sz val="12"/>
      <color indexed="9"/>
      <name val="Times New Roman"/>
      <family val="1"/>
      <charset val="204"/>
    </font>
    <font>
      <sz val="10"/>
      <name val="Arial"/>
      <family val="2"/>
      <charset val="204"/>
    </font>
    <font>
      <sz val="11"/>
      <name val="Times New Roman"/>
      <family val="1"/>
      <charset val="204"/>
    </font>
    <font>
      <sz val="11"/>
      <name val="Arial"/>
      <family val="2"/>
      <charset val="204"/>
    </font>
    <font>
      <sz val="11"/>
      <color theme="1"/>
      <name val="Calibri"/>
      <family val="2"/>
      <scheme val="minor"/>
    </font>
    <font>
      <b/>
      <sz val="16"/>
      <color theme="1"/>
      <name val="Calibri"/>
      <family val="2"/>
      <charset val="204"/>
      <scheme val="minor"/>
    </font>
    <font>
      <b/>
      <sz val="11"/>
      <name val="Arial Cyr"/>
      <charset val="204"/>
    </font>
    <font>
      <b/>
      <sz val="11"/>
      <name val="Arial Black"/>
      <family val="2"/>
      <charset val="204"/>
    </font>
    <font>
      <sz val="11"/>
      <name val="Arial Cyr"/>
      <charset val="204"/>
    </font>
    <font>
      <sz val="9"/>
      <name val="Calibri"/>
      <family val="2"/>
      <charset val="204"/>
      <scheme val="minor"/>
    </font>
    <font>
      <sz val="8"/>
      <name val="Calibri"/>
      <family val="2"/>
      <charset val="204"/>
    </font>
    <font>
      <sz val="10"/>
      <name val="Calibri"/>
      <family val="2"/>
      <charset val="204"/>
    </font>
    <font>
      <b/>
      <sz val="9"/>
      <color theme="1"/>
      <name val="Calibri"/>
      <family val="2"/>
      <charset val="204"/>
      <scheme val="minor"/>
    </font>
    <font>
      <sz val="9"/>
      <name val="Times New Roman"/>
      <family val="1"/>
      <charset val="204"/>
    </font>
    <font>
      <b/>
      <sz val="14"/>
      <name val="Arial Narrow"/>
      <family val="2"/>
      <charset val="204"/>
    </font>
    <font>
      <sz val="14"/>
      <name val="Arial Narrow"/>
      <family val="2"/>
      <charset val="204"/>
    </font>
    <font>
      <sz val="14"/>
      <name val="Calibri"/>
      <family val="2"/>
      <charset val="204"/>
      <scheme val="minor"/>
    </font>
    <font>
      <sz val="12"/>
      <name val="Arial Narrow"/>
      <family val="2"/>
      <charset val="204"/>
    </font>
    <font>
      <sz val="9"/>
      <color theme="1"/>
      <name val="Times New Roman"/>
      <family val="1"/>
      <charset val="204"/>
    </font>
    <font>
      <b/>
      <sz val="12"/>
      <color theme="1"/>
      <name val="Calibri"/>
      <family val="2"/>
      <charset val="204"/>
      <scheme val="minor"/>
    </font>
    <font>
      <sz val="11"/>
      <color indexed="8"/>
      <name val="Calibri"/>
      <family val="2"/>
      <charset val="204"/>
    </font>
    <font>
      <b/>
      <sz val="12"/>
      <name val="Arial Narrow"/>
      <family val="2"/>
      <charset val="204"/>
    </font>
    <font>
      <sz val="18"/>
      <color theme="1"/>
      <name val="Calibri"/>
      <family val="2"/>
      <charset val="204"/>
      <scheme val="minor"/>
    </font>
    <font>
      <sz val="16"/>
      <color indexed="8"/>
      <name val="Calibri"/>
      <family val="2"/>
    </font>
    <font>
      <sz val="11"/>
      <color rgb="FFFF0000"/>
      <name val="Times New Roman"/>
      <family val="2"/>
      <charset val="204"/>
    </font>
    <font>
      <sz val="11"/>
      <color rgb="FFFF0000"/>
      <name val="Calibri"/>
      <family val="2"/>
      <scheme val="minor"/>
    </font>
    <font>
      <b/>
      <sz val="14"/>
      <name val="Calibri"/>
      <family val="2"/>
      <charset val="204"/>
      <scheme val="minor"/>
    </font>
    <font>
      <vertAlign val="superscript"/>
      <sz val="9"/>
      <name val="Times New Roman"/>
      <family val="1"/>
      <charset val="204"/>
    </font>
    <font>
      <b/>
      <sz val="18"/>
      <name val="Calibri"/>
      <family val="2"/>
      <charset val="204"/>
      <scheme val="minor"/>
    </font>
    <font>
      <sz val="18"/>
      <name val="Times New Roman"/>
      <family val="2"/>
      <charset val="204"/>
    </font>
    <font>
      <sz val="14"/>
      <name val="Arial Cyr"/>
      <charset val="204"/>
    </font>
    <font>
      <b/>
      <u/>
      <sz val="12"/>
      <name val="Times New Roman"/>
      <family val="1"/>
      <charset val="204"/>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theme="6" tint="0.59999389629810485"/>
        <bgColor indexed="64"/>
      </patternFill>
    </fill>
    <fill>
      <patternFill patternType="solid">
        <fgColor theme="6" tint="0.79998168889431442"/>
        <bgColor indexed="64"/>
      </patternFill>
    </fill>
  </fills>
  <borders count="3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
    <xf numFmtId="0" fontId="0" fillId="0" borderId="0"/>
    <xf numFmtId="0" fontId="12" fillId="0" borderId="0"/>
    <xf numFmtId="0" fontId="1" fillId="0" borderId="0"/>
    <xf numFmtId="0" fontId="15" fillId="0" borderId="0"/>
  </cellStyleXfs>
  <cellXfs count="329">
    <xf numFmtId="0" fontId="0" fillId="0" borderId="0" xfId="0"/>
    <xf numFmtId="0" fontId="3" fillId="0" borderId="0" xfId="0" applyNumberFormat="1" applyFont="1" applyBorder="1" applyAlignment="1">
      <alignment horizontal="justify" vertical="center"/>
    </xf>
    <xf numFmtId="0" fontId="4" fillId="0" borderId="0" xfId="0" applyNumberFormat="1" applyFont="1" applyBorder="1" applyAlignment="1">
      <alignment horizontal="left" vertical="top" wrapText="1"/>
    </xf>
    <xf numFmtId="0" fontId="5" fillId="0" borderId="0" xfId="0" applyNumberFormat="1" applyFont="1" applyBorder="1" applyAlignment="1">
      <alignment horizontal="left"/>
    </xf>
    <xf numFmtId="0" fontId="5" fillId="0" borderId="0" xfId="0" applyNumberFormat="1" applyFont="1" applyBorder="1" applyAlignment="1"/>
    <xf numFmtId="0" fontId="4" fillId="0" borderId="0" xfId="0" applyNumberFormat="1" applyFont="1" applyBorder="1" applyAlignment="1"/>
    <xf numFmtId="0" fontId="4" fillId="0" borderId="0" xfId="0" applyNumberFormat="1" applyFont="1" applyBorder="1" applyAlignment="1">
      <alignment horizontal="left"/>
    </xf>
    <xf numFmtId="0" fontId="4" fillId="0" borderId="0" xfId="0" applyNumberFormat="1" applyFont="1" applyBorder="1" applyAlignment="1">
      <alignment horizontal="right"/>
    </xf>
    <xf numFmtId="49" fontId="4" fillId="0" borderId="0" xfId="0" applyNumberFormat="1" applyFont="1" applyBorder="1" applyAlignment="1">
      <alignment horizontal="left"/>
    </xf>
    <xf numFmtId="49" fontId="4" fillId="0" borderId="0" xfId="0" applyNumberFormat="1" applyFont="1" applyBorder="1" applyAlignment="1">
      <alignment horizontal="center"/>
    </xf>
    <xf numFmtId="0" fontId="3" fillId="0" borderId="0" xfId="0" applyNumberFormat="1" applyFont="1" applyBorder="1" applyAlignment="1">
      <alignment horizontal="left" vertical="center" indent="2"/>
    </xf>
    <xf numFmtId="0" fontId="4" fillId="0" borderId="0" xfId="0" applyNumberFormat="1" applyFont="1" applyBorder="1" applyAlignment="1">
      <alignment horizontal="center" vertical="top"/>
    </xf>
    <xf numFmtId="0" fontId="4" fillId="0" borderId="0" xfId="0" applyNumberFormat="1" applyFont="1" applyBorder="1" applyAlignment="1">
      <alignment horizontal="justify" vertical="center"/>
    </xf>
    <xf numFmtId="2" fontId="11" fillId="0" borderId="0" xfId="0" applyNumberFormat="1" applyFont="1" applyBorder="1" applyAlignment="1">
      <alignment vertical="center" wrapText="1"/>
    </xf>
    <xf numFmtId="49" fontId="11" fillId="0" borderId="0" xfId="0" applyNumberFormat="1" applyFont="1" applyBorder="1" applyAlignment="1">
      <alignment vertical="center" wrapText="1"/>
    </xf>
    <xf numFmtId="0" fontId="2" fillId="0" borderId="0" xfId="0" applyNumberFormat="1" applyFont="1" applyBorder="1" applyAlignment="1">
      <alignment horizontal="left" vertical="center"/>
    </xf>
    <xf numFmtId="0" fontId="4" fillId="0" borderId="0" xfId="0" applyNumberFormat="1" applyFont="1" applyFill="1" applyBorder="1" applyAlignment="1">
      <alignment horizontal="left"/>
    </xf>
    <xf numFmtId="0" fontId="31" fillId="0" borderId="0" xfId="3" applyFont="1" applyBorder="1" applyAlignment="1" applyProtection="1">
      <alignment wrapText="1"/>
    </xf>
    <xf numFmtId="0" fontId="32" fillId="2" borderId="0" xfId="3" applyFont="1" applyFill="1" applyBorder="1" applyAlignment="1" applyProtection="1">
      <alignment horizontal="right" vertical="center"/>
    </xf>
    <xf numFmtId="0" fontId="1" fillId="0" borderId="0" xfId="3" applyFont="1" applyBorder="1" applyAlignment="1" applyProtection="1">
      <alignment wrapText="1"/>
    </xf>
    <xf numFmtId="0" fontId="33" fillId="0" borderId="0" xfId="3" applyFont="1" applyBorder="1" applyAlignment="1" applyProtection="1">
      <alignment wrapText="1"/>
    </xf>
    <xf numFmtId="0" fontId="19" fillId="2" borderId="29" xfId="3" applyFont="1" applyFill="1" applyBorder="1" applyAlignment="1" applyProtection="1">
      <alignment horizontal="center" vertical="center" textRotation="90" wrapText="1"/>
    </xf>
    <xf numFmtId="0" fontId="20" fillId="2" borderId="28" xfId="3" applyFont="1" applyFill="1" applyBorder="1" applyAlignment="1" applyProtection="1">
      <alignment horizontal="center" vertical="center" wrapText="1"/>
    </xf>
    <xf numFmtId="0" fontId="20" fillId="2" borderId="20" xfId="3" applyFont="1" applyFill="1" applyBorder="1" applyAlignment="1" applyProtection="1">
      <alignment horizontal="center" vertical="center" wrapText="1"/>
    </xf>
    <xf numFmtId="49" fontId="20" fillId="2" borderId="20" xfId="3" applyNumberFormat="1" applyFont="1" applyFill="1" applyBorder="1" applyAlignment="1" applyProtection="1">
      <alignment horizontal="center" vertical="center" wrapText="1"/>
    </xf>
    <xf numFmtId="0" fontId="20" fillId="2" borderId="29" xfId="3" applyFont="1" applyFill="1" applyBorder="1" applyAlignment="1" applyProtection="1">
      <alignment horizontal="center" vertical="center" wrapText="1"/>
    </xf>
    <xf numFmtId="0" fontId="27" fillId="0" borderId="28" xfId="3" applyFont="1" applyBorder="1" applyAlignment="1" applyProtection="1">
      <alignment vertical="center" wrapText="1"/>
    </xf>
    <xf numFmtId="0" fontId="29" fillId="0" borderId="20" xfId="3" applyFont="1" applyBorder="1" applyAlignment="1" applyProtection="1">
      <alignment horizontal="center" vertical="center" wrapText="1"/>
    </xf>
    <xf numFmtId="0" fontId="24" fillId="2" borderId="20" xfId="3" applyFont="1" applyFill="1" applyBorder="1" applyAlignment="1" applyProtection="1">
      <alignment horizontal="center" vertical="center" wrapText="1"/>
    </xf>
    <xf numFmtId="4" fontId="25" fillId="2" borderId="20" xfId="3" applyNumberFormat="1" applyFont="1" applyFill="1" applyBorder="1" applyAlignment="1" applyProtection="1">
      <alignment horizontal="center" vertical="center" shrinkToFit="1"/>
    </xf>
    <xf numFmtId="4" fontId="32" fillId="2" borderId="20" xfId="3" applyNumberFormat="1" applyFont="1" applyFill="1" applyBorder="1" applyAlignment="1" applyProtection="1">
      <alignment horizontal="center" vertical="center" shrinkToFit="1"/>
    </xf>
    <xf numFmtId="4" fontId="32" fillId="2" borderId="29" xfId="3" applyNumberFormat="1" applyFont="1" applyFill="1" applyBorder="1" applyAlignment="1" applyProtection="1">
      <alignment horizontal="center" vertical="center" shrinkToFit="1"/>
    </xf>
    <xf numFmtId="4" fontId="0" fillId="2" borderId="20" xfId="0" applyNumberFormat="1" applyFill="1" applyBorder="1" applyAlignment="1" applyProtection="1">
      <alignment horizontal="center" vertical="center"/>
    </xf>
    <xf numFmtId="0" fontId="27" fillId="0" borderId="30" xfId="3" applyFont="1" applyBorder="1" applyAlignment="1" applyProtection="1">
      <alignment vertical="center" wrapText="1"/>
    </xf>
    <xf numFmtId="0" fontId="24" fillId="2" borderId="31" xfId="3" applyFont="1" applyFill="1" applyBorder="1" applyAlignment="1" applyProtection="1">
      <alignment horizontal="center" vertical="center" wrapText="1"/>
    </xf>
    <xf numFmtId="4" fontId="25" fillId="2" borderId="31" xfId="3" applyNumberFormat="1" applyFont="1" applyFill="1" applyBorder="1" applyAlignment="1" applyProtection="1">
      <alignment horizontal="center" vertical="center" shrinkToFit="1"/>
    </xf>
    <xf numFmtId="4" fontId="32" fillId="2" borderId="31" xfId="3" applyNumberFormat="1" applyFont="1" applyFill="1" applyBorder="1" applyAlignment="1" applyProtection="1">
      <alignment horizontal="center" vertical="center" shrinkToFit="1"/>
    </xf>
    <xf numFmtId="0" fontId="27" fillId="0" borderId="0" xfId="3" applyFont="1" applyBorder="1" applyAlignment="1" applyProtection="1">
      <alignment vertical="center" wrapText="1"/>
    </xf>
    <xf numFmtId="0" fontId="29" fillId="0" borderId="0" xfId="3" applyFont="1" applyFill="1" applyBorder="1" applyAlignment="1" applyProtection="1">
      <alignment horizontal="center" vertical="center" wrapText="1"/>
    </xf>
    <xf numFmtId="0" fontId="24" fillId="2" borderId="0" xfId="3" applyFont="1" applyFill="1" applyBorder="1" applyAlignment="1" applyProtection="1">
      <alignment horizontal="center" vertical="center" wrapText="1"/>
    </xf>
    <xf numFmtId="4" fontId="25" fillId="2" borderId="0" xfId="3" applyNumberFormat="1" applyFont="1" applyFill="1" applyBorder="1" applyAlignment="1" applyProtection="1">
      <alignment horizontal="center" vertical="center" shrinkToFit="1"/>
    </xf>
    <xf numFmtId="4" fontId="32" fillId="2" borderId="0" xfId="3" applyNumberFormat="1" applyFont="1" applyFill="1" applyBorder="1" applyAlignment="1" applyProtection="1">
      <alignment horizontal="center" vertical="center" shrinkToFit="1"/>
    </xf>
    <xf numFmtId="4" fontId="0" fillId="2" borderId="0" xfId="0" applyNumberFormat="1" applyFill="1" applyBorder="1" applyAlignment="1" applyProtection="1">
      <alignment horizontal="center" vertical="center"/>
    </xf>
    <xf numFmtId="0" fontId="29" fillId="0" borderId="0" xfId="3" applyFont="1" applyBorder="1" applyAlignment="1" applyProtection="1">
      <alignment horizontal="center" vertical="center" wrapText="1"/>
    </xf>
    <xf numFmtId="0" fontId="0" fillId="2" borderId="0" xfId="0" applyFill="1" applyProtection="1"/>
    <xf numFmtId="0" fontId="0" fillId="2" borderId="0" xfId="0" applyFill="1" applyAlignment="1" applyProtection="1">
      <alignment horizontal="center"/>
    </xf>
    <xf numFmtId="0" fontId="0" fillId="0" borderId="0" xfId="0" applyProtection="1"/>
    <xf numFmtId="0" fontId="34" fillId="2" borderId="0" xfId="0" applyFont="1" applyFill="1" applyAlignment="1" applyProtection="1">
      <alignment horizontal="left"/>
    </xf>
    <xf numFmtId="0" fontId="0" fillId="2" borderId="0" xfId="0" applyFill="1" applyAlignment="1" applyProtection="1"/>
    <xf numFmtId="0" fontId="0" fillId="2" borderId="0" xfId="0" applyFill="1" applyBorder="1" applyProtection="1"/>
    <xf numFmtId="0" fontId="35" fillId="2" borderId="0" xfId="0" applyFont="1" applyFill="1" applyProtection="1"/>
    <xf numFmtId="0" fontId="36" fillId="3" borderId="0" xfId="3" applyFont="1" applyFill="1" applyAlignment="1" applyProtection="1">
      <alignment wrapText="1"/>
    </xf>
    <xf numFmtId="4" fontId="36" fillId="2" borderId="0" xfId="3" applyNumberFormat="1" applyFont="1" applyFill="1" applyAlignment="1" applyProtection="1">
      <alignment shrinkToFit="1"/>
    </xf>
    <xf numFmtId="0" fontId="35" fillId="0" borderId="0" xfId="0" applyFont="1" applyProtection="1"/>
    <xf numFmtId="0" fontId="4" fillId="0" borderId="0" xfId="0" applyNumberFormat="1" applyFont="1" applyBorder="1" applyAlignment="1">
      <alignment horizontal="center"/>
    </xf>
    <xf numFmtId="0" fontId="4" fillId="0" borderId="0" xfId="0" applyNumberFormat="1" applyFont="1" applyBorder="1" applyAlignment="1">
      <alignment horizontal="left"/>
    </xf>
    <xf numFmtId="0" fontId="4" fillId="0" borderId="0" xfId="0" applyNumberFormat="1" applyFont="1" applyBorder="1" applyAlignment="1">
      <alignment horizontal="right"/>
    </xf>
    <xf numFmtId="0" fontId="37" fillId="0" borderId="28" xfId="3" applyFont="1" applyBorder="1" applyAlignment="1" applyProtection="1">
      <alignment vertical="center" wrapText="1"/>
    </xf>
    <xf numFmtId="4" fontId="32" fillId="5" borderId="20" xfId="3" applyNumberFormat="1" applyFont="1" applyFill="1" applyBorder="1" applyAlignment="1" applyProtection="1">
      <alignment horizontal="center" vertical="center" shrinkToFit="1"/>
      <protection locked="0"/>
    </xf>
    <xf numFmtId="4" fontId="28" fillId="5" borderId="20" xfId="3" applyNumberFormat="1" applyFont="1" applyFill="1" applyBorder="1" applyAlignment="1" applyProtection="1">
      <alignment horizontal="center" vertical="center" shrinkToFit="1"/>
      <protection locked="0"/>
    </xf>
    <xf numFmtId="4" fontId="15" fillId="5" borderId="31" xfId="3" applyNumberFormat="1" applyFill="1" applyBorder="1" applyAlignment="1" applyProtection="1">
      <alignment horizontal="center" shrinkToFit="1"/>
      <protection locked="0"/>
    </xf>
    <xf numFmtId="4" fontId="15" fillId="5" borderId="32" xfId="3" applyNumberFormat="1" applyFill="1" applyBorder="1" applyAlignment="1" applyProtection="1">
      <alignment horizontal="center" shrinkToFit="1"/>
      <protection locked="0"/>
    </xf>
    <xf numFmtId="49" fontId="24" fillId="0" borderId="20" xfId="3" applyNumberFormat="1" applyFont="1" applyBorder="1" applyAlignment="1" applyProtection="1">
      <alignment horizontal="center" vertical="center" wrapText="1"/>
    </xf>
    <xf numFmtId="49" fontId="24" fillId="0" borderId="31" xfId="3" applyNumberFormat="1" applyFont="1" applyBorder="1" applyAlignment="1" applyProtection="1">
      <alignment horizontal="center" vertical="center" wrapText="1"/>
    </xf>
    <xf numFmtId="4" fontId="31" fillId="0" borderId="0" xfId="3" applyNumberFormat="1" applyFont="1" applyBorder="1" applyAlignment="1" applyProtection="1">
      <alignment wrapText="1"/>
    </xf>
    <xf numFmtId="0" fontId="19" fillId="0" borderId="20" xfId="3" applyFont="1" applyBorder="1" applyAlignment="1" applyProtection="1">
      <alignment horizontal="center" vertical="center" wrapText="1"/>
    </xf>
    <xf numFmtId="4" fontId="26" fillId="4" borderId="20" xfId="3" applyNumberFormat="1" applyFont="1" applyFill="1" applyBorder="1" applyAlignment="1" applyProtection="1">
      <alignment horizontal="center" vertical="center" shrinkToFit="1"/>
      <protection locked="0"/>
    </xf>
    <xf numFmtId="0" fontId="19" fillId="0" borderId="20" xfId="3" applyFont="1" applyBorder="1" applyAlignment="1" applyProtection="1">
      <alignment horizontal="left" vertical="center" wrapText="1"/>
    </xf>
    <xf numFmtId="4" fontId="26" fillId="5" borderId="20" xfId="3" applyNumberFormat="1" applyFont="1" applyFill="1" applyBorder="1" applyAlignment="1" applyProtection="1">
      <alignment horizontal="center" vertical="center" shrinkToFit="1"/>
      <protection locked="0"/>
    </xf>
    <xf numFmtId="0" fontId="17" fillId="0" borderId="20" xfId="3" applyFont="1" applyBorder="1" applyAlignment="1" applyProtection="1">
      <alignment horizontal="left" wrapText="1"/>
    </xf>
    <xf numFmtId="0" fontId="19" fillId="0" borderId="20" xfId="3" applyFont="1" applyBorder="1" applyAlignment="1" applyProtection="1">
      <alignment horizontal="left" vertical="top" wrapText="1"/>
    </xf>
    <xf numFmtId="0" fontId="17" fillId="0" borderId="20" xfId="3" applyFont="1" applyBorder="1" applyAlignment="1" applyProtection="1">
      <alignment horizontal="left" vertical="center" wrapText="1"/>
    </xf>
    <xf numFmtId="0" fontId="30" fillId="0" borderId="20" xfId="3" applyFont="1" applyBorder="1" applyProtection="1"/>
    <xf numFmtId="49" fontId="29" fillId="0" borderId="20" xfId="3" applyNumberFormat="1" applyFont="1" applyBorder="1" applyAlignment="1" applyProtection="1">
      <alignment horizontal="center" vertical="center"/>
    </xf>
    <xf numFmtId="4" fontId="28" fillId="5" borderId="29" xfId="3" applyNumberFormat="1" applyFont="1" applyFill="1" applyBorder="1" applyAlignment="1" applyProtection="1">
      <alignment horizontal="center" vertical="center" shrinkToFit="1"/>
      <protection locked="0"/>
    </xf>
    <xf numFmtId="4" fontId="32" fillId="5" borderId="29" xfId="3" applyNumberFormat="1" applyFont="1" applyFill="1" applyBorder="1" applyAlignment="1" applyProtection="1">
      <alignment horizontal="center" vertical="center" shrinkToFit="1"/>
      <protection locked="0"/>
    </xf>
    <xf numFmtId="0" fontId="32" fillId="2" borderId="0" xfId="3" applyNumberFormat="1" applyFont="1" applyFill="1" applyBorder="1" applyAlignment="1" applyProtection="1">
      <alignment horizontal="left" vertical="center" wrapText="1"/>
    </xf>
    <xf numFmtId="0" fontId="0" fillId="2" borderId="0" xfId="0" applyNumberFormat="1" applyFill="1" applyBorder="1" applyAlignment="1" applyProtection="1">
      <alignment vertical="center" wrapText="1"/>
    </xf>
    <xf numFmtId="0" fontId="19" fillId="2" borderId="20" xfId="3" applyFont="1" applyFill="1" applyBorder="1" applyAlignment="1" applyProtection="1">
      <alignment horizontal="center" vertical="center" textRotation="90" wrapText="1"/>
    </xf>
    <xf numFmtId="4" fontId="32" fillId="2" borderId="0" xfId="3" applyNumberFormat="1" applyFont="1" applyFill="1" applyBorder="1" applyAlignment="1" applyProtection="1">
      <alignment horizontal="left" vertical="center" wrapText="1"/>
    </xf>
    <xf numFmtId="0" fontId="15" fillId="0" borderId="0" xfId="3" applyProtection="1"/>
    <xf numFmtId="0" fontId="15" fillId="0" borderId="0" xfId="3" applyAlignment="1" applyProtection="1">
      <alignment vertical="center"/>
    </xf>
    <xf numFmtId="0" fontId="23" fillId="0" borderId="0" xfId="3" applyFont="1" applyAlignment="1" applyProtection="1">
      <alignment horizontal="center" vertical="center" wrapText="1"/>
    </xf>
    <xf numFmtId="4" fontId="25" fillId="2" borderId="20" xfId="3" applyNumberFormat="1" applyFont="1" applyFill="1" applyBorder="1" applyAlignment="1" applyProtection="1">
      <alignment horizontal="right" vertical="center" shrinkToFit="1"/>
    </xf>
    <xf numFmtId="2" fontId="17" fillId="0" borderId="0" xfId="3" applyNumberFormat="1" applyFont="1" applyProtection="1"/>
    <xf numFmtId="2" fontId="17" fillId="0" borderId="0" xfId="3" applyNumberFormat="1" applyFont="1" applyAlignment="1" applyProtection="1">
      <alignment horizontal="left"/>
    </xf>
    <xf numFmtId="0" fontId="0" fillId="0" borderId="0" xfId="0" applyAlignment="1" applyProtection="1">
      <alignment horizontal="left"/>
    </xf>
    <xf numFmtId="4" fontId="26" fillId="2" borderId="20" xfId="3" applyNumberFormat="1" applyFont="1" applyFill="1" applyBorder="1" applyAlignment="1" applyProtection="1">
      <alignment horizontal="center" vertical="center" shrinkToFit="1"/>
    </xf>
    <xf numFmtId="0" fontId="15" fillId="0" borderId="0" xfId="3" applyAlignment="1" applyProtection="1"/>
    <xf numFmtId="0" fontId="0" fillId="0" borderId="0" xfId="0" applyAlignment="1" applyProtection="1"/>
    <xf numFmtId="4" fontId="35" fillId="2" borderId="0" xfId="0" applyNumberFormat="1" applyFont="1" applyFill="1" applyProtection="1"/>
    <xf numFmtId="0" fontId="4" fillId="0" borderId="0" xfId="0" applyNumberFormat="1" applyFont="1" applyBorder="1" applyAlignment="1">
      <alignment horizontal="left"/>
    </xf>
    <xf numFmtId="49" fontId="4" fillId="0" borderId="20" xfId="0" applyNumberFormat="1" applyFont="1" applyFill="1" applyBorder="1" applyAlignment="1">
      <alignment horizontal="center"/>
    </xf>
    <xf numFmtId="0" fontId="4" fillId="0" borderId="0" xfId="0" applyNumberFormat="1" applyFont="1" applyBorder="1" applyAlignment="1">
      <alignment horizontal="left"/>
    </xf>
    <xf numFmtId="0" fontId="19" fillId="2" borderId="20" xfId="3" applyFont="1" applyFill="1" applyBorder="1" applyAlignment="1" applyProtection="1">
      <alignment horizontal="center" vertical="center" textRotation="90" wrapText="1"/>
    </xf>
    <xf numFmtId="49" fontId="4" fillId="6" borderId="20" xfId="0" applyNumberFormat="1" applyFont="1" applyFill="1" applyBorder="1" applyAlignment="1">
      <alignment horizontal="center"/>
    </xf>
    <xf numFmtId="49" fontId="2" fillId="6" borderId="20" xfId="0" applyNumberFormat="1" applyFont="1" applyFill="1" applyBorder="1" applyAlignment="1">
      <alignment horizontal="center" vertical="center"/>
    </xf>
    <xf numFmtId="0" fontId="4" fillId="6" borderId="0" xfId="0" applyNumberFormat="1" applyFont="1" applyFill="1" applyBorder="1" applyAlignment="1">
      <alignment horizontal="left"/>
    </xf>
    <xf numFmtId="4" fontId="25" fillId="5" borderId="20" xfId="3" applyNumberFormat="1" applyFont="1" applyFill="1" applyBorder="1" applyAlignment="1" applyProtection="1">
      <alignment horizontal="center" vertical="center" shrinkToFit="1"/>
    </xf>
    <xf numFmtId="0" fontId="24" fillId="0" borderId="20" xfId="3" applyFont="1" applyBorder="1" applyAlignment="1" applyProtection="1">
      <alignment horizontal="center" vertical="center" wrapText="1"/>
    </xf>
    <xf numFmtId="2" fontId="17" fillId="0" borderId="0" xfId="3" applyNumberFormat="1" applyFont="1" applyBorder="1" applyProtection="1"/>
    <xf numFmtId="4" fontId="0" fillId="2" borderId="29" xfId="0" applyNumberFormat="1" applyFill="1" applyBorder="1" applyAlignment="1" applyProtection="1">
      <alignment horizontal="center" vertical="center"/>
    </xf>
    <xf numFmtId="0" fontId="13" fillId="0" borderId="0" xfId="0" applyFont="1" applyProtection="1"/>
    <xf numFmtId="0" fontId="27" fillId="0" borderId="28" xfId="3" applyFont="1" applyFill="1" applyBorder="1" applyAlignment="1" applyProtection="1">
      <alignment vertical="center" wrapText="1"/>
    </xf>
    <xf numFmtId="0" fontId="19" fillId="0" borderId="20" xfId="3" applyFont="1" applyFill="1" applyBorder="1" applyAlignment="1" applyProtection="1">
      <alignment horizontal="left" vertical="top" wrapText="1"/>
    </xf>
    <xf numFmtId="0" fontId="29" fillId="0" borderId="20" xfId="3" applyFont="1" applyFill="1" applyBorder="1" applyAlignment="1" applyProtection="1">
      <alignment horizontal="center" vertical="center" wrapText="1"/>
    </xf>
    <xf numFmtId="0" fontId="41" fillId="2" borderId="0" xfId="0" applyFont="1" applyFill="1" applyAlignment="1" applyProtection="1">
      <alignment horizontal="right"/>
    </xf>
    <xf numFmtId="0" fontId="41" fillId="2" borderId="0" xfId="0" applyFont="1" applyFill="1" applyAlignment="1" applyProtection="1"/>
    <xf numFmtId="0" fontId="4" fillId="0" borderId="0" xfId="0" applyNumberFormat="1" applyFont="1" applyBorder="1" applyAlignment="1">
      <alignment horizontal="left"/>
    </xf>
    <xf numFmtId="0" fontId="4" fillId="0" borderId="20" xfId="0" applyNumberFormat="1" applyFont="1" applyFill="1" applyBorder="1" applyAlignment="1">
      <alignment horizontal="left" wrapText="1" indent="3"/>
    </xf>
    <xf numFmtId="0" fontId="4" fillId="0" borderId="20" xfId="0" applyNumberFormat="1" applyFont="1" applyFill="1" applyBorder="1" applyAlignment="1">
      <alignment horizontal="left" indent="3"/>
    </xf>
    <xf numFmtId="49" fontId="4" fillId="0" borderId="20" xfId="0" applyNumberFormat="1" applyFont="1" applyFill="1" applyBorder="1" applyAlignment="1">
      <alignment horizontal="center"/>
    </xf>
    <xf numFmtId="0" fontId="4" fillId="0" borderId="20" xfId="0" applyNumberFormat="1" applyFont="1" applyFill="1" applyBorder="1" applyAlignment="1">
      <alignment horizontal="center"/>
    </xf>
    <xf numFmtId="0" fontId="4" fillId="0" borderId="0" xfId="0" applyNumberFormat="1" applyFont="1" applyBorder="1" applyAlignment="1">
      <alignment horizontal="left"/>
    </xf>
    <xf numFmtId="0" fontId="4" fillId="0" borderId="0" xfId="0" applyNumberFormat="1" applyFont="1" applyBorder="1" applyAlignment="1">
      <alignment horizontal="justify" vertical="top" wrapText="1"/>
    </xf>
    <xf numFmtId="0" fontId="4" fillId="0" borderId="0" xfId="0" applyNumberFormat="1" applyFont="1" applyBorder="1" applyAlignment="1">
      <alignment horizontal="center"/>
    </xf>
    <xf numFmtId="0" fontId="4" fillId="0" borderId="6" xfId="0" applyNumberFormat="1" applyFont="1" applyBorder="1" applyAlignment="1">
      <alignment horizontal="center"/>
    </xf>
    <xf numFmtId="0" fontId="3" fillId="0" borderId="2" xfId="0" applyNumberFormat="1" applyFont="1" applyBorder="1" applyAlignment="1">
      <alignment horizontal="center" vertical="top" wrapText="1"/>
    </xf>
    <xf numFmtId="49" fontId="4" fillId="0" borderId="0" xfId="0" applyNumberFormat="1" applyFont="1" applyBorder="1" applyAlignment="1">
      <alignment horizontal="left"/>
    </xf>
    <xf numFmtId="0" fontId="5" fillId="0" borderId="0" xfId="0" applyNumberFormat="1" applyFont="1" applyBorder="1" applyAlignment="1">
      <alignment horizontal="center"/>
    </xf>
    <xf numFmtId="0" fontId="4" fillId="0" borderId="1" xfId="0" applyNumberFormat="1" applyFont="1" applyBorder="1" applyAlignment="1">
      <alignment horizontal="center" vertical="center"/>
    </xf>
    <xf numFmtId="0" fontId="4" fillId="0" borderId="2" xfId="0" applyNumberFormat="1" applyFont="1" applyBorder="1" applyAlignment="1">
      <alignment horizontal="center" vertical="center"/>
    </xf>
    <xf numFmtId="0" fontId="4" fillId="0" borderId="3" xfId="0" applyNumberFormat="1" applyFont="1" applyBorder="1" applyAlignment="1">
      <alignment horizontal="center" vertical="center"/>
    </xf>
    <xf numFmtId="0" fontId="4" fillId="0" borderId="21" xfId="0" applyNumberFormat="1" applyFont="1" applyBorder="1" applyAlignment="1">
      <alignment horizontal="center" vertical="center"/>
    </xf>
    <xf numFmtId="0" fontId="4" fillId="0" borderId="22" xfId="0" applyNumberFormat="1" applyFont="1" applyBorder="1" applyAlignment="1">
      <alignment horizontal="center" vertical="center"/>
    </xf>
    <xf numFmtId="0" fontId="4" fillId="0" borderId="23" xfId="0" applyNumberFormat="1" applyFont="1" applyBorder="1" applyAlignment="1">
      <alignment horizontal="center" vertical="center"/>
    </xf>
    <xf numFmtId="49" fontId="42" fillId="0" borderId="0" xfId="0" applyNumberFormat="1" applyFont="1" applyBorder="1" applyAlignment="1">
      <alignment horizontal="center"/>
    </xf>
    <xf numFmtId="0" fontId="4" fillId="0" borderId="0" xfId="0" applyNumberFormat="1" applyFont="1" applyBorder="1" applyAlignment="1">
      <alignment horizontal="right"/>
    </xf>
    <xf numFmtId="0" fontId="4" fillId="0" borderId="27" xfId="0" applyNumberFormat="1" applyFont="1" applyBorder="1" applyAlignment="1">
      <alignment horizontal="right"/>
    </xf>
    <xf numFmtId="49" fontId="4" fillId="0" borderId="12" xfId="0" applyNumberFormat="1" applyFont="1" applyBorder="1" applyAlignment="1">
      <alignment horizontal="center"/>
    </xf>
    <xf numFmtId="49" fontId="4" fillId="0" borderId="13" xfId="0" applyNumberFormat="1" applyFont="1" applyBorder="1" applyAlignment="1">
      <alignment horizontal="center"/>
    </xf>
    <xf numFmtId="49" fontId="4" fillId="0" borderId="14" xfId="0" applyNumberFormat="1" applyFont="1" applyBorder="1" applyAlignment="1">
      <alignment horizontal="center"/>
    </xf>
    <xf numFmtId="0" fontId="3" fillId="0" borderId="2" xfId="0" applyNumberFormat="1" applyFont="1" applyBorder="1" applyAlignment="1">
      <alignment horizontal="center" vertical="top"/>
    </xf>
    <xf numFmtId="49" fontId="4" fillId="0" borderId="0" xfId="0" applyNumberFormat="1" applyFont="1" applyBorder="1" applyAlignment="1">
      <alignment horizontal="center"/>
    </xf>
    <xf numFmtId="49" fontId="4" fillId="0" borderId="15" xfId="0" applyNumberFormat="1" applyFont="1" applyBorder="1" applyAlignment="1">
      <alignment horizontal="center"/>
    </xf>
    <xf numFmtId="49" fontId="4" fillId="0" borderId="9" xfId="0" applyNumberFormat="1" applyFont="1" applyBorder="1" applyAlignment="1">
      <alignment horizontal="center"/>
    </xf>
    <xf numFmtId="49" fontId="4" fillId="0" borderId="16" xfId="0" applyNumberFormat="1" applyFont="1" applyBorder="1" applyAlignment="1">
      <alignment horizontal="center"/>
    </xf>
    <xf numFmtId="49" fontId="4" fillId="0" borderId="17" xfId="0" applyNumberFormat="1" applyFont="1" applyBorder="1" applyAlignment="1">
      <alignment horizontal="center"/>
    </xf>
    <xf numFmtId="49" fontId="4" fillId="0" borderId="18" xfId="0" applyNumberFormat="1" applyFont="1" applyBorder="1" applyAlignment="1">
      <alignment horizontal="center"/>
    </xf>
    <xf numFmtId="49" fontId="4" fillId="0" borderId="19" xfId="0" applyNumberFormat="1" applyFont="1" applyBorder="1" applyAlignment="1">
      <alignment horizontal="center"/>
    </xf>
    <xf numFmtId="0" fontId="4" fillId="0" borderId="2" xfId="0" applyNumberFormat="1" applyFont="1" applyBorder="1" applyAlignment="1">
      <alignment horizontal="left"/>
    </xf>
    <xf numFmtId="0" fontId="7" fillId="0" borderId="2" xfId="0" applyFont="1" applyBorder="1"/>
    <xf numFmtId="0" fontId="7" fillId="0" borderId="3" xfId="0" applyFont="1" applyBorder="1"/>
    <xf numFmtId="0" fontId="4" fillId="0" borderId="1" xfId="0" applyNumberFormat="1" applyFont="1" applyBorder="1" applyAlignment="1">
      <alignment horizontal="right"/>
    </xf>
    <xf numFmtId="49" fontId="4" fillId="0" borderId="9" xfId="0" applyNumberFormat="1" applyFont="1" applyBorder="1" applyAlignment="1">
      <alignment horizontal="left"/>
    </xf>
    <xf numFmtId="0" fontId="4" fillId="0" borderId="1" xfId="0" applyNumberFormat="1"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3" xfId="0" applyNumberFormat="1" applyFont="1" applyBorder="1" applyAlignment="1">
      <alignment horizontal="center" vertical="center" wrapText="1"/>
    </xf>
    <xf numFmtId="0" fontId="4" fillId="0" borderId="8" xfId="0" applyNumberFormat="1" applyFont="1" applyBorder="1" applyAlignment="1">
      <alignment horizontal="center" vertical="center" wrapText="1"/>
    </xf>
    <xf numFmtId="0" fontId="4" fillId="0" borderId="6" xfId="0" applyNumberFormat="1" applyFont="1" applyBorder="1" applyAlignment="1">
      <alignment horizontal="center" vertical="center" wrapText="1"/>
    </xf>
    <xf numFmtId="0" fontId="4" fillId="0" borderId="4" xfId="0" applyNumberFormat="1" applyFont="1" applyBorder="1" applyAlignment="1">
      <alignment horizontal="center" vertical="center" wrapText="1"/>
    </xf>
    <xf numFmtId="0" fontId="4" fillId="0" borderId="8" xfId="0" applyNumberFormat="1" applyFont="1" applyBorder="1" applyAlignment="1">
      <alignment horizontal="center" vertical="top" wrapText="1"/>
    </xf>
    <xf numFmtId="0" fontId="7" fillId="0" borderId="6" xfId="0" applyFont="1" applyBorder="1"/>
    <xf numFmtId="0" fontId="7" fillId="0" borderId="4" xfId="0" applyFont="1" applyBorder="1"/>
    <xf numFmtId="0" fontId="4" fillId="0" borderId="0" xfId="0" applyNumberFormat="1" applyFont="1" applyBorder="1" applyAlignment="1">
      <alignment horizontal="center" vertical="center"/>
    </xf>
    <xf numFmtId="0" fontId="4" fillId="0" borderId="5" xfId="0" applyNumberFormat="1" applyFont="1" applyBorder="1" applyAlignment="1">
      <alignment horizontal="center" vertical="center"/>
    </xf>
    <xf numFmtId="0" fontId="4" fillId="0" borderId="7" xfId="0" applyNumberFormat="1" applyFont="1" applyBorder="1" applyAlignment="1">
      <alignment horizontal="center" vertical="center" wrapText="1"/>
    </xf>
    <xf numFmtId="0" fontId="4" fillId="0" borderId="0" xfId="0" applyNumberFormat="1" applyFont="1" applyBorder="1" applyAlignment="1">
      <alignment horizontal="center" vertical="center" wrapText="1"/>
    </xf>
    <xf numFmtId="0" fontId="4" fillId="0" borderId="5" xfId="0" applyNumberFormat="1" applyFont="1" applyBorder="1" applyAlignment="1">
      <alignment horizontal="center" vertical="center" wrapText="1"/>
    </xf>
    <xf numFmtId="0" fontId="4" fillId="0" borderId="10" xfId="0" applyNumberFormat="1" applyFont="1" applyBorder="1" applyAlignment="1">
      <alignment horizontal="center" vertical="center"/>
    </xf>
    <xf numFmtId="0" fontId="7" fillId="0" borderId="9" xfId="0" applyFont="1" applyBorder="1"/>
    <xf numFmtId="0" fontId="7" fillId="0" borderId="11" xfId="0" applyFont="1" applyBorder="1"/>
    <xf numFmtId="49" fontId="2" fillId="0" borderId="20" xfId="0" applyNumberFormat="1" applyFont="1" applyBorder="1" applyAlignment="1">
      <alignment horizontal="center" vertical="center"/>
    </xf>
    <xf numFmtId="0" fontId="4" fillId="0" borderId="20" xfId="0" applyNumberFormat="1" applyFont="1" applyBorder="1" applyAlignment="1">
      <alignment horizontal="left" vertical="top"/>
    </xf>
    <xf numFmtId="49" fontId="4" fillId="0" borderId="20" xfId="0" applyNumberFormat="1" applyFont="1" applyBorder="1" applyAlignment="1">
      <alignment horizontal="center"/>
    </xf>
    <xf numFmtId="0" fontId="4" fillId="0" borderId="20" xfId="0" applyNumberFormat="1" applyFont="1" applyBorder="1" applyAlignment="1">
      <alignment horizontal="center"/>
    </xf>
    <xf numFmtId="0" fontId="5" fillId="0" borderId="20" xfId="0" applyNumberFormat="1" applyFont="1" applyBorder="1" applyAlignment="1">
      <alignment horizontal="left" vertical="top"/>
    </xf>
    <xf numFmtId="49" fontId="5" fillId="0" borderId="20" xfId="0" applyNumberFormat="1" applyFont="1" applyBorder="1" applyAlignment="1">
      <alignment horizontal="center"/>
    </xf>
    <xf numFmtId="2" fontId="4" fillId="0" borderId="20" xfId="0" applyNumberFormat="1" applyFont="1" applyBorder="1" applyAlignment="1">
      <alignment horizontal="center"/>
    </xf>
    <xf numFmtId="0" fontId="4" fillId="0" borderId="20" xfId="0" applyNumberFormat="1" applyFont="1" applyBorder="1" applyAlignment="1">
      <alignment horizontal="left" vertical="top" wrapText="1" indent="1"/>
    </xf>
    <xf numFmtId="0" fontId="4" fillId="0" borderId="20" xfId="0" applyNumberFormat="1" applyFont="1" applyBorder="1" applyAlignment="1">
      <alignment horizontal="left" vertical="top" indent="1"/>
    </xf>
    <xf numFmtId="0" fontId="4" fillId="0" borderId="20" xfId="0" applyNumberFormat="1" applyFont="1" applyBorder="1" applyAlignment="1">
      <alignment horizontal="left" vertical="top" wrapText="1" indent="3"/>
    </xf>
    <xf numFmtId="0" fontId="4" fillId="0" borderId="20" xfId="0" applyNumberFormat="1" applyFont="1" applyBorder="1" applyAlignment="1">
      <alignment horizontal="left" vertical="top" indent="3"/>
    </xf>
    <xf numFmtId="49" fontId="4" fillId="0" borderId="10" xfId="0" applyNumberFormat="1" applyFont="1" applyBorder="1" applyAlignment="1">
      <alignment horizontal="center"/>
    </xf>
    <xf numFmtId="49" fontId="4" fillId="0" borderId="11" xfId="0" applyNumberFormat="1" applyFont="1" applyBorder="1" applyAlignment="1">
      <alignment horizontal="center"/>
    </xf>
    <xf numFmtId="0" fontId="4" fillId="0" borderId="24" xfId="0" applyNumberFormat="1" applyFont="1" applyBorder="1" applyAlignment="1">
      <alignment horizontal="center"/>
    </xf>
    <xf numFmtId="0" fontId="4" fillId="0" borderId="25" xfId="0" applyNumberFormat="1" applyFont="1" applyFill="1" applyBorder="1" applyAlignment="1">
      <alignment horizontal="left" vertical="top" indent="3"/>
    </xf>
    <xf numFmtId="0" fontId="4" fillId="0" borderId="25" xfId="0" applyNumberFormat="1" applyFont="1" applyBorder="1" applyAlignment="1">
      <alignment horizontal="center"/>
    </xf>
    <xf numFmtId="0" fontId="4" fillId="0" borderId="24" xfId="0" applyNumberFormat="1" applyFont="1" applyFill="1" applyBorder="1" applyAlignment="1">
      <alignment horizontal="left" vertical="top" indent="3"/>
    </xf>
    <xf numFmtId="49" fontId="4" fillId="0" borderId="24" xfId="0" applyNumberFormat="1" applyFont="1" applyFill="1" applyBorder="1" applyAlignment="1">
      <alignment horizontal="center"/>
    </xf>
    <xf numFmtId="49" fontId="4" fillId="0" borderId="25" xfId="0" applyNumberFormat="1" applyFont="1" applyFill="1" applyBorder="1" applyAlignment="1">
      <alignment horizontal="center"/>
    </xf>
    <xf numFmtId="49" fontId="4" fillId="0" borderId="1" xfId="0" applyNumberFormat="1" applyFont="1" applyFill="1" applyBorder="1" applyAlignment="1">
      <alignment horizontal="center"/>
    </xf>
    <xf numFmtId="49" fontId="4" fillId="0" borderId="2" xfId="0" applyNumberFormat="1" applyFont="1" applyFill="1" applyBorder="1" applyAlignment="1">
      <alignment horizontal="center"/>
    </xf>
    <xf numFmtId="49" fontId="4" fillId="0" borderId="3" xfId="0" applyNumberFormat="1" applyFont="1" applyFill="1" applyBorder="1" applyAlignment="1">
      <alignment horizontal="center"/>
    </xf>
    <xf numFmtId="49" fontId="4" fillId="0" borderId="8" xfId="0" applyNumberFormat="1" applyFont="1" applyFill="1" applyBorder="1" applyAlignment="1">
      <alignment horizontal="center"/>
    </xf>
    <xf numFmtId="49" fontId="4" fillId="0" borderId="6" xfId="0" applyNumberFormat="1" applyFont="1" applyFill="1" applyBorder="1" applyAlignment="1">
      <alignment horizontal="center"/>
    </xf>
    <xf numFmtId="49" fontId="4" fillId="0" borderId="4" xfId="0" applyNumberFormat="1" applyFont="1" applyFill="1" applyBorder="1" applyAlignment="1">
      <alignment horizontal="center"/>
    </xf>
    <xf numFmtId="0" fontId="4" fillId="0" borderId="25" xfId="0" applyNumberFormat="1" applyFont="1" applyBorder="1" applyAlignment="1">
      <alignment horizontal="left" vertical="top" wrapText="1" indent="1"/>
    </xf>
    <xf numFmtId="0" fontId="4" fillId="0" borderId="25" xfId="0" applyNumberFormat="1" applyFont="1" applyBorder="1" applyAlignment="1">
      <alignment horizontal="left" vertical="top" indent="1"/>
    </xf>
    <xf numFmtId="0" fontId="4" fillId="0" borderId="25" xfId="0" applyNumberFormat="1" applyFont="1" applyFill="1" applyBorder="1" applyAlignment="1">
      <alignment horizontal="left" vertical="top" wrapText="1" indent="3"/>
    </xf>
    <xf numFmtId="49" fontId="4" fillId="0" borderId="10" xfId="0" applyNumberFormat="1" applyFont="1" applyFill="1" applyBorder="1" applyAlignment="1">
      <alignment horizontal="center"/>
    </xf>
    <xf numFmtId="49" fontId="4" fillId="0" borderId="9" xfId="0" applyNumberFormat="1" applyFont="1" applyFill="1" applyBorder="1" applyAlignment="1">
      <alignment horizontal="center"/>
    </xf>
    <xf numFmtId="49" fontId="4" fillId="0" borderId="11" xfId="0" applyNumberFormat="1" applyFont="1" applyFill="1" applyBorder="1" applyAlignment="1">
      <alignment horizontal="center"/>
    </xf>
    <xf numFmtId="0" fontId="4" fillId="0" borderId="20" xfId="0" applyNumberFormat="1" applyFont="1" applyBorder="1" applyAlignment="1">
      <alignment horizontal="left" wrapText="1" indent="1"/>
    </xf>
    <xf numFmtId="0" fontId="4" fillId="0" borderId="20" xfId="0" applyNumberFormat="1" applyFont="1" applyBorder="1" applyAlignment="1">
      <alignment horizontal="left" indent="1"/>
    </xf>
    <xf numFmtId="0" fontId="5" fillId="0" borderId="20" xfId="0" applyNumberFormat="1" applyFont="1" applyBorder="1" applyAlignment="1">
      <alignment horizontal="left"/>
    </xf>
    <xf numFmtId="0" fontId="4" fillId="2" borderId="20" xfId="0" applyNumberFormat="1" applyFont="1" applyFill="1" applyBorder="1" applyAlignment="1">
      <alignment horizontal="left" wrapText="1" indent="3"/>
    </xf>
    <xf numFmtId="0" fontId="4" fillId="2" borderId="20" xfId="0" applyNumberFormat="1" applyFont="1" applyFill="1" applyBorder="1" applyAlignment="1">
      <alignment horizontal="left" indent="3"/>
    </xf>
    <xf numFmtId="49" fontId="4" fillId="2" borderId="20" xfId="0" applyNumberFormat="1" applyFont="1" applyFill="1" applyBorder="1" applyAlignment="1">
      <alignment horizontal="center"/>
    </xf>
    <xf numFmtId="0" fontId="4" fillId="2" borderId="20" xfId="0" applyNumberFormat="1" applyFont="1" applyFill="1" applyBorder="1" applyAlignment="1">
      <alignment horizontal="center"/>
    </xf>
    <xf numFmtId="2" fontId="4" fillId="2" borderId="20" xfId="0" applyNumberFormat="1" applyFont="1" applyFill="1" applyBorder="1" applyAlignment="1">
      <alignment horizontal="center"/>
    </xf>
    <xf numFmtId="0" fontId="4" fillId="2" borderId="10" xfId="0" applyNumberFormat="1" applyFont="1" applyFill="1" applyBorder="1" applyAlignment="1">
      <alignment horizontal="left" wrapText="1" indent="3"/>
    </xf>
    <xf numFmtId="0" fontId="0" fillId="2" borderId="9" xfId="0" applyFill="1" applyBorder="1"/>
    <xf numFmtId="0" fontId="0" fillId="2" borderId="11" xfId="0" applyFill="1" applyBorder="1"/>
    <xf numFmtId="0" fontId="4" fillId="2" borderId="20" xfId="0" applyNumberFormat="1" applyFont="1" applyFill="1" applyBorder="1" applyAlignment="1">
      <alignment horizontal="left" wrapText="1" indent="5"/>
    </xf>
    <xf numFmtId="0" fontId="4" fillId="2" borderId="20" xfId="0" applyNumberFormat="1" applyFont="1" applyFill="1" applyBorder="1" applyAlignment="1">
      <alignment horizontal="left" indent="5"/>
    </xf>
    <xf numFmtId="0" fontId="4" fillId="2" borderId="10" xfId="0" applyNumberFormat="1" applyFont="1" applyFill="1" applyBorder="1" applyAlignment="1">
      <alignment horizontal="left" vertical="top" wrapText="1" indent="5"/>
    </xf>
    <xf numFmtId="0" fontId="4" fillId="2" borderId="9" xfId="0" applyNumberFormat="1" applyFont="1" applyFill="1" applyBorder="1" applyAlignment="1">
      <alignment horizontal="left" vertical="top" indent="5"/>
    </xf>
    <xf numFmtId="0" fontId="4" fillId="2" borderId="11" xfId="0" applyNumberFormat="1" applyFont="1" applyFill="1" applyBorder="1" applyAlignment="1">
      <alignment horizontal="left" vertical="top" indent="5"/>
    </xf>
    <xf numFmtId="0" fontId="4" fillId="2" borderId="10" xfId="0" applyNumberFormat="1" applyFont="1" applyFill="1" applyBorder="1" applyAlignment="1">
      <alignment horizontal="left" vertical="top" wrapText="1" indent="3"/>
    </xf>
    <xf numFmtId="0" fontId="4" fillId="2" borderId="9" xfId="0" applyNumberFormat="1" applyFont="1" applyFill="1" applyBorder="1" applyAlignment="1">
      <alignment horizontal="left" vertical="top" indent="3"/>
    </xf>
    <xf numFmtId="0" fontId="4" fillId="2" borderId="11" xfId="0" applyNumberFormat="1" applyFont="1" applyFill="1" applyBorder="1" applyAlignment="1">
      <alignment horizontal="left" vertical="top" indent="3"/>
    </xf>
    <xf numFmtId="0" fontId="4" fillId="2" borderId="20" xfId="0" applyNumberFormat="1" applyFont="1" applyFill="1" applyBorder="1" applyAlignment="1">
      <alignment horizontal="left" wrapText="1" indent="1"/>
    </xf>
    <xf numFmtId="0" fontId="4" fillId="2" borderId="20" xfId="0" applyNumberFormat="1" applyFont="1" applyFill="1" applyBorder="1" applyAlignment="1">
      <alignment horizontal="left" indent="1"/>
    </xf>
    <xf numFmtId="0" fontId="4" fillId="2" borderId="10" xfId="0" applyNumberFormat="1" applyFont="1" applyFill="1" applyBorder="1" applyAlignment="1">
      <alignment horizontal="left" wrapText="1" indent="5"/>
    </xf>
    <xf numFmtId="0" fontId="4" fillId="2" borderId="9" xfId="0" applyNumberFormat="1" applyFont="1" applyFill="1" applyBorder="1" applyAlignment="1">
      <alignment horizontal="left" indent="5"/>
    </xf>
    <xf numFmtId="0" fontId="4" fillId="2" borderId="11" xfId="0" applyNumberFormat="1" applyFont="1" applyFill="1" applyBorder="1" applyAlignment="1">
      <alignment horizontal="left" indent="5"/>
    </xf>
    <xf numFmtId="0" fontId="4" fillId="2" borderId="10" xfId="0" applyNumberFormat="1" applyFont="1" applyFill="1" applyBorder="1" applyAlignment="1">
      <alignment horizontal="left" vertical="center" wrapText="1" indent="3"/>
    </xf>
    <xf numFmtId="0" fontId="4" fillId="2" borderId="9" xfId="0" applyNumberFormat="1" applyFont="1" applyFill="1" applyBorder="1" applyAlignment="1">
      <alignment horizontal="left" vertical="center" indent="3"/>
    </xf>
    <xf numFmtId="0" fontId="4" fillId="2" borderId="11" xfId="0" applyNumberFormat="1" applyFont="1" applyFill="1" applyBorder="1" applyAlignment="1">
      <alignment horizontal="left" vertical="center" indent="3"/>
    </xf>
    <xf numFmtId="49" fontId="4" fillId="0" borderId="20" xfId="0" applyNumberFormat="1" applyFont="1" applyBorder="1" applyAlignment="1">
      <alignment horizontal="center" vertical="center"/>
    </xf>
    <xf numFmtId="0" fontId="4" fillId="0" borderId="20" xfId="0" applyNumberFormat="1" applyFont="1" applyFill="1" applyBorder="1" applyAlignment="1">
      <alignment horizontal="left" wrapText="1" indent="1"/>
    </xf>
    <xf numFmtId="0" fontId="4" fillId="0" borderId="20" xfId="0" applyNumberFormat="1" applyFont="1" applyFill="1" applyBorder="1" applyAlignment="1">
      <alignment horizontal="left" indent="1"/>
    </xf>
    <xf numFmtId="0" fontId="4" fillId="7" borderId="10" xfId="0" applyNumberFormat="1" applyFont="1" applyFill="1" applyBorder="1" applyAlignment="1">
      <alignment horizontal="left" wrapText="1" indent="3"/>
    </xf>
    <xf numFmtId="0" fontId="4" fillId="7" borderId="9" xfId="0" applyNumberFormat="1" applyFont="1" applyFill="1" applyBorder="1" applyAlignment="1">
      <alignment horizontal="left" wrapText="1" indent="3"/>
    </xf>
    <xf numFmtId="0" fontId="4" fillId="7" borderId="11" xfId="0" applyNumberFormat="1" applyFont="1" applyFill="1" applyBorder="1" applyAlignment="1">
      <alignment horizontal="left" wrapText="1" indent="3"/>
    </xf>
    <xf numFmtId="0" fontId="4" fillId="0" borderId="10" xfId="0" applyNumberFormat="1" applyFont="1" applyBorder="1" applyAlignment="1">
      <alignment horizontal="left" vertical="top" wrapText="1" indent="3"/>
    </xf>
    <xf numFmtId="0" fontId="4" fillId="0" borderId="9" xfId="0" applyNumberFormat="1" applyFont="1" applyBorder="1" applyAlignment="1">
      <alignment horizontal="left" vertical="top" wrapText="1" indent="3"/>
    </xf>
    <xf numFmtId="0" fontId="4" fillId="0" borderId="11" xfId="0" applyNumberFormat="1" applyFont="1" applyBorder="1" applyAlignment="1">
      <alignment horizontal="left" vertical="top" wrapText="1" indent="3"/>
    </xf>
    <xf numFmtId="0" fontId="4" fillId="0" borderId="20" xfId="0" applyNumberFormat="1" applyFont="1" applyBorder="1" applyAlignment="1">
      <alignment horizontal="left" wrapText="1" indent="3"/>
    </xf>
    <xf numFmtId="0" fontId="4" fillId="0" borderId="20" xfId="0" applyNumberFormat="1" applyFont="1" applyBorder="1" applyAlignment="1">
      <alignment horizontal="left" indent="3"/>
    </xf>
    <xf numFmtId="49" fontId="4" fillId="7" borderId="20" xfId="0" applyNumberFormat="1" applyFont="1" applyFill="1" applyBorder="1" applyAlignment="1">
      <alignment horizontal="center"/>
    </xf>
    <xf numFmtId="0" fontId="4" fillId="0" borderId="10" xfId="0" applyNumberFormat="1" applyFont="1" applyBorder="1" applyAlignment="1">
      <alignment horizontal="left" vertical="top" wrapText="1" indent="1"/>
    </xf>
    <xf numFmtId="0" fontId="4" fillId="0" borderId="9" xfId="0" applyNumberFormat="1" applyFont="1" applyBorder="1" applyAlignment="1">
      <alignment horizontal="left" vertical="top" indent="1"/>
    </xf>
    <xf numFmtId="0" fontId="4" fillId="0" borderId="11" xfId="0" applyNumberFormat="1" applyFont="1" applyBorder="1" applyAlignment="1">
      <alignment horizontal="left" vertical="top" indent="1"/>
    </xf>
    <xf numFmtId="0" fontId="4" fillId="7" borderId="10" xfId="0" applyNumberFormat="1" applyFont="1" applyFill="1" applyBorder="1" applyAlignment="1">
      <alignment horizontal="left" vertical="top" wrapText="1" indent="3"/>
    </xf>
    <xf numFmtId="0" fontId="4" fillId="7" borderId="9" xfId="0" applyNumberFormat="1" applyFont="1" applyFill="1" applyBorder="1" applyAlignment="1">
      <alignment horizontal="left" vertical="top" indent="3"/>
    </xf>
    <xf numFmtId="0" fontId="4" fillId="7" borderId="11" xfId="0" applyNumberFormat="1" applyFont="1" applyFill="1" applyBorder="1" applyAlignment="1">
      <alignment horizontal="left" vertical="top" indent="3"/>
    </xf>
    <xf numFmtId="0" fontId="4" fillId="0" borderId="20" xfId="0" applyNumberFormat="1" applyFont="1" applyBorder="1" applyAlignment="1">
      <alignment horizontal="left" wrapText="1" indent="2"/>
    </xf>
    <xf numFmtId="0" fontId="4" fillId="0" borderId="20" xfId="0" applyNumberFormat="1" applyFont="1" applyBorder="1" applyAlignment="1">
      <alignment horizontal="left" indent="2"/>
    </xf>
    <xf numFmtId="49" fontId="4" fillId="6" borderId="20" xfId="0" applyNumberFormat="1" applyFont="1" applyFill="1" applyBorder="1" applyAlignment="1">
      <alignment horizontal="center" vertical="top"/>
    </xf>
    <xf numFmtId="0" fontId="4" fillId="6" borderId="20" xfId="0" applyNumberFormat="1" applyFont="1" applyFill="1" applyBorder="1" applyAlignment="1">
      <alignment horizontal="left" vertical="top" wrapText="1"/>
    </xf>
    <xf numFmtId="0" fontId="4" fillId="6" borderId="20" xfId="0" applyNumberFormat="1" applyFont="1" applyFill="1" applyBorder="1" applyAlignment="1">
      <alignment horizontal="left" vertical="top"/>
    </xf>
    <xf numFmtId="49" fontId="4" fillId="6" borderId="20" xfId="0" applyNumberFormat="1" applyFont="1" applyFill="1" applyBorder="1" applyAlignment="1">
      <alignment horizontal="center"/>
    </xf>
    <xf numFmtId="0" fontId="4" fillId="6" borderId="20" xfId="0" applyNumberFormat="1" applyFont="1" applyFill="1" applyBorder="1" applyAlignment="1">
      <alignment horizontal="center"/>
    </xf>
    <xf numFmtId="49" fontId="4" fillId="0" borderId="6" xfId="0" applyNumberFormat="1" applyFont="1" applyBorder="1" applyAlignment="1">
      <alignment horizontal="center"/>
    </xf>
    <xf numFmtId="2" fontId="10" fillId="0" borderId="0" xfId="0" applyNumberFormat="1" applyFont="1" applyBorder="1" applyAlignment="1">
      <alignment horizontal="left" vertical="center" wrapText="1"/>
    </xf>
    <xf numFmtId="49" fontId="3" fillId="0" borderId="0" xfId="0" applyNumberFormat="1" applyFont="1" applyBorder="1" applyAlignment="1">
      <alignment horizontal="left" vertical="center" wrapText="1" indent="2"/>
    </xf>
    <xf numFmtId="2" fontId="10" fillId="0" borderId="0" xfId="0" applyNumberFormat="1" applyFont="1" applyBorder="1" applyAlignment="1">
      <alignment horizontal="left" vertical="center" wrapText="1" indent="2"/>
    </xf>
    <xf numFmtId="49" fontId="10" fillId="0" borderId="0" xfId="0" applyNumberFormat="1" applyFont="1" applyBorder="1" applyAlignment="1">
      <alignment horizontal="justify" vertical="center" wrapText="1"/>
    </xf>
    <xf numFmtId="49" fontId="10" fillId="0" borderId="0" xfId="0" applyNumberFormat="1" applyFont="1" applyBorder="1" applyAlignment="1">
      <alignment horizontal="left" vertical="center" wrapText="1" indent="2"/>
    </xf>
    <xf numFmtId="0" fontId="4" fillId="0" borderId="2" xfId="0" applyNumberFormat="1" applyFont="1" applyBorder="1" applyAlignment="1">
      <alignment horizontal="center" vertical="top"/>
    </xf>
    <xf numFmtId="49" fontId="10" fillId="6" borderId="0" xfId="0" applyNumberFormat="1" applyFont="1" applyFill="1" applyBorder="1" applyAlignment="1">
      <alignment horizontal="justify" vertical="center" wrapText="1"/>
    </xf>
    <xf numFmtId="0" fontId="7" fillId="0" borderId="20" xfId="0" applyFont="1" applyBorder="1"/>
    <xf numFmtId="0" fontId="3" fillId="0" borderId="1" xfId="0" applyNumberFormat="1" applyFont="1" applyBorder="1" applyAlignment="1">
      <alignment horizontal="center" vertical="center" wrapText="1"/>
    </xf>
    <xf numFmtId="0" fontId="3" fillId="0" borderId="2" xfId="0" applyNumberFormat="1" applyFont="1" applyBorder="1" applyAlignment="1">
      <alignment horizontal="center" vertical="center" wrapText="1"/>
    </xf>
    <xf numFmtId="0" fontId="3" fillId="0" borderId="3" xfId="0" applyNumberFormat="1" applyFont="1" applyBorder="1" applyAlignment="1">
      <alignment horizontal="center" vertical="center" wrapText="1"/>
    </xf>
    <xf numFmtId="0" fontId="3" fillId="0" borderId="8" xfId="0" applyNumberFormat="1" applyFont="1" applyBorder="1" applyAlignment="1">
      <alignment horizontal="center" vertical="center" wrapText="1"/>
    </xf>
    <xf numFmtId="0" fontId="3" fillId="0" borderId="6" xfId="0" applyNumberFormat="1" applyFont="1" applyBorder="1" applyAlignment="1">
      <alignment horizontal="center" vertical="center" wrapText="1"/>
    </xf>
    <xf numFmtId="0" fontId="3" fillId="0" borderId="4" xfId="0" applyNumberFormat="1" applyFont="1" applyBorder="1" applyAlignment="1">
      <alignment horizontal="center" vertical="center" wrapText="1"/>
    </xf>
    <xf numFmtId="0" fontId="3" fillId="0" borderId="10" xfId="0" applyNumberFormat="1" applyFont="1" applyBorder="1" applyAlignment="1">
      <alignment horizontal="center" vertical="center"/>
    </xf>
    <xf numFmtId="0" fontId="3" fillId="0" borderId="9" xfId="0" applyNumberFormat="1" applyFont="1" applyBorder="1" applyAlignment="1">
      <alignment horizontal="center" vertical="center"/>
    </xf>
    <xf numFmtId="0" fontId="3" fillId="0" borderId="11" xfId="0" applyNumberFormat="1" applyFont="1" applyBorder="1" applyAlignment="1">
      <alignment horizontal="center" vertical="center"/>
    </xf>
    <xf numFmtId="49" fontId="4" fillId="0" borderId="20" xfId="0" applyNumberFormat="1" applyFont="1" applyBorder="1" applyAlignment="1">
      <alignment horizontal="center" vertical="top"/>
    </xf>
    <xf numFmtId="0" fontId="4" fillId="0" borderId="20" xfId="0" applyNumberFormat="1" applyFont="1" applyBorder="1" applyAlignment="1">
      <alignment horizontal="left" vertical="top" wrapText="1"/>
    </xf>
    <xf numFmtId="0" fontId="3" fillId="0" borderId="20" xfId="0" applyNumberFormat="1" applyFont="1" applyBorder="1" applyAlignment="1">
      <alignment horizontal="center" vertical="center" wrapText="1"/>
    </xf>
    <xf numFmtId="0" fontId="3" fillId="0" borderId="20" xfId="0" applyNumberFormat="1" applyFont="1" applyBorder="1" applyAlignment="1">
      <alignment horizontal="center" vertical="center"/>
    </xf>
    <xf numFmtId="0" fontId="3" fillId="0" borderId="10" xfId="0" applyNumberFormat="1" applyFont="1" applyBorder="1" applyAlignment="1">
      <alignment horizontal="right"/>
    </xf>
    <xf numFmtId="0" fontId="3" fillId="0" borderId="9" xfId="0" applyNumberFormat="1" applyFont="1" applyBorder="1" applyAlignment="1">
      <alignment horizontal="right"/>
    </xf>
    <xf numFmtId="49" fontId="3" fillId="0" borderId="9" xfId="0" applyNumberFormat="1" applyFont="1" applyBorder="1" applyAlignment="1">
      <alignment horizontal="left"/>
    </xf>
    <xf numFmtId="0" fontId="3" fillId="0" borderId="9" xfId="0" applyNumberFormat="1" applyFont="1" applyBorder="1" applyAlignment="1">
      <alignment horizontal="left"/>
    </xf>
    <xf numFmtId="0" fontId="3" fillId="0" borderId="11" xfId="0" applyNumberFormat="1" applyFont="1" applyBorder="1" applyAlignment="1">
      <alignment horizontal="left"/>
    </xf>
    <xf numFmtId="0" fontId="3" fillId="0" borderId="20" xfId="0" applyNumberFormat="1" applyFont="1" applyBorder="1" applyAlignment="1">
      <alignment horizontal="center" vertical="top" wrapText="1"/>
    </xf>
    <xf numFmtId="0" fontId="3" fillId="6" borderId="24" xfId="0" applyNumberFormat="1" applyFont="1" applyFill="1" applyBorder="1" applyAlignment="1">
      <alignment horizontal="center" vertical="center" wrapText="1"/>
    </xf>
    <xf numFmtId="0" fontId="3" fillId="6" borderId="26" xfId="0" applyNumberFormat="1" applyFont="1" applyFill="1" applyBorder="1" applyAlignment="1">
      <alignment horizontal="center" vertical="center" wrapText="1"/>
    </xf>
    <xf numFmtId="0" fontId="3" fillId="6" borderId="25" xfId="0" applyNumberFormat="1" applyFont="1" applyFill="1" applyBorder="1" applyAlignment="1">
      <alignment horizontal="center" vertical="center" wrapText="1"/>
    </xf>
    <xf numFmtId="0" fontId="4" fillId="0" borderId="10" xfId="0" applyNumberFormat="1" applyFont="1" applyBorder="1" applyAlignment="1">
      <alignment horizontal="center"/>
    </xf>
    <xf numFmtId="0" fontId="4" fillId="0" borderId="9" xfId="0" applyNumberFormat="1" applyFont="1" applyBorder="1" applyAlignment="1">
      <alignment horizontal="center"/>
    </xf>
    <xf numFmtId="0" fontId="4" fillId="0" borderId="11" xfId="0" applyNumberFormat="1" applyFont="1" applyBorder="1" applyAlignment="1">
      <alignment horizontal="center"/>
    </xf>
    <xf numFmtId="0" fontId="4" fillId="0" borderId="10" xfId="0" applyNumberFormat="1" applyFont="1" applyBorder="1" applyAlignment="1">
      <alignment horizontal="left" vertical="top" wrapText="1"/>
    </xf>
    <xf numFmtId="0" fontId="4" fillId="0" borderId="9" xfId="0" applyNumberFormat="1" applyFont="1" applyBorder="1" applyAlignment="1">
      <alignment horizontal="left" vertical="top"/>
    </xf>
    <xf numFmtId="0" fontId="4" fillId="0" borderId="11" xfId="0" applyNumberFormat="1" applyFont="1" applyBorder="1" applyAlignment="1">
      <alignment horizontal="left" vertical="top"/>
    </xf>
    <xf numFmtId="49" fontId="4" fillId="0" borderId="20" xfId="0" applyNumberFormat="1" applyFont="1" applyFill="1" applyBorder="1" applyAlignment="1">
      <alignment horizontal="center" vertical="top"/>
    </xf>
    <xf numFmtId="0" fontId="4" fillId="0" borderId="20" xfId="0" applyNumberFormat="1" applyFont="1" applyFill="1" applyBorder="1" applyAlignment="1">
      <alignment horizontal="left" vertical="top" wrapText="1"/>
    </xf>
    <xf numFmtId="0" fontId="4" fillId="0" borderId="20" xfId="0" applyNumberFormat="1" applyFont="1" applyFill="1" applyBorder="1" applyAlignment="1">
      <alignment horizontal="left" vertical="top"/>
    </xf>
    <xf numFmtId="49" fontId="4" fillId="0" borderId="24" xfId="0" applyNumberFormat="1" applyFont="1" applyBorder="1" applyAlignment="1">
      <alignment horizontal="center" vertical="top"/>
    </xf>
    <xf numFmtId="49" fontId="4" fillId="0" borderId="26" xfId="0" applyNumberFormat="1" applyFont="1" applyBorder="1" applyAlignment="1">
      <alignment horizontal="center" vertical="top"/>
    </xf>
    <xf numFmtId="49" fontId="4" fillId="0" borderId="25" xfId="0" applyNumberFormat="1" applyFont="1" applyBorder="1" applyAlignment="1">
      <alignment horizontal="center" vertical="top"/>
    </xf>
    <xf numFmtId="0" fontId="4" fillId="0" borderId="20" xfId="0" applyNumberFormat="1" applyFont="1" applyBorder="1" applyAlignment="1">
      <alignment horizontal="center" vertical="top" wrapText="1"/>
    </xf>
    <xf numFmtId="2" fontId="10" fillId="0" borderId="0" xfId="0" applyNumberFormat="1" applyFont="1" applyBorder="1" applyAlignment="1">
      <alignment horizontal="justify" vertical="center" wrapText="1"/>
    </xf>
    <xf numFmtId="0" fontId="4" fillId="0" borderId="0" xfId="0" applyNumberFormat="1" applyFont="1" applyBorder="1" applyAlignment="1">
      <alignment horizontal="center" vertical="top"/>
    </xf>
    <xf numFmtId="0" fontId="41" fillId="2" borderId="0" xfId="0" applyFont="1" applyFill="1" applyAlignment="1" applyProtection="1">
      <alignment horizontal="right"/>
    </xf>
    <xf numFmtId="0" fontId="41" fillId="2" borderId="0" xfId="0" applyFont="1" applyFill="1" applyAlignment="1" applyProtection="1">
      <alignment horizontal="center"/>
    </xf>
    <xf numFmtId="0" fontId="39" fillId="0" borderId="0" xfId="3" applyFont="1" applyAlignment="1" applyProtection="1">
      <alignment horizontal="center" wrapText="1"/>
    </xf>
    <xf numFmtId="0" fontId="40" fillId="0" borderId="0" xfId="0" applyFont="1" applyAlignment="1" applyProtection="1">
      <alignment horizontal="center" wrapText="1"/>
    </xf>
    <xf numFmtId="0" fontId="16" fillId="5" borderId="0" xfId="3" applyFont="1" applyFill="1" applyAlignment="1" applyProtection="1">
      <alignment horizontal="center" wrapText="1"/>
      <protection locked="0"/>
    </xf>
    <xf numFmtId="0" fontId="0" fillId="5" borderId="0" xfId="0" applyFill="1" applyAlignment="1" applyProtection="1">
      <alignment horizontal="center" wrapText="1"/>
      <protection locked="0"/>
    </xf>
    <xf numFmtId="0" fontId="17" fillId="0" borderId="20" xfId="3" applyFont="1" applyBorder="1" applyAlignment="1" applyProtection="1">
      <alignment horizontal="center" vertical="center" wrapText="1"/>
    </xf>
    <xf numFmtId="0" fontId="17" fillId="0" borderId="20" xfId="3" applyNumberFormat="1" applyFont="1" applyBorder="1" applyAlignment="1" applyProtection="1">
      <alignment horizontal="center" vertical="center" wrapText="1"/>
    </xf>
    <xf numFmtId="0" fontId="0" fillId="0" borderId="20" xfId="0" applyNumberFormat="1" applyBorder="1" applyAlignment="1" applyProtection="1">
      <alignment horizontal="center" vertical="center" wrapText="1"/>
    </xf>
    <xf numFmtId="0" fontId="18" fillId="2" borderId="20" xfId="3" applyFont="1" applyFill="1" applyBorder="1" applyAlignment="1" applyProtection="1">
      <alignment horizontal="center" vertical="center" textRotation="90" wrapText="1"/>
    </xf>
    <xf numFmtId="0" fontId="17" fillId="2" borderId="20" xfId="3" applyFont="1" applyFill="1" applyBorder="1" applyAlignment="1" applyProtection="1">
      <alignment horizontal="center" vertical="center" wrapText="1"/>
    </xf>
    <xf numFmtId="0" fontId="0" fillId="0" borderId="20" xfId="0" applyBorder="1" applyAlignment="1" applyProtection="1">
      <alignment horizontal="center" vertical="center" wrapText="1"/>
    </xf>
    <xf numFmtId="0" fontId="19" fillId="2" borderId="20" xfId="3" applyFont="1" applyFill="1" applyBorder="1" applyAlignment="1" applyProtection="1">
      <alignment horizontal="center" vertical="center" textRotation="90" wrapText="1"/>
    </xf>
    <xf numFmtId="0" fontId="32" fillId="2" borderId="0" xfId="3" applyNumberFormat="1" applyFont="1" applyFill="1" applyBorder="1" applyAlignment="1" applyProtection="1">
      <alignment horizontal="left" vertical="center" wrapText="1"/>
    </xf>
    <xf numFmtId="0" fontId="0" fillId="2" borderId="0" xfId="0" applyNumberFormat="1" applyFill="1" applyBorder="1" applyAlignment="1" applyProtection="1">
      <alignment vertical="center" wrapText="1"/>
    </xf>
    <xf numFmtId="0" fontId="19" fillId="2" borderId="20" xfId="3" applyFont="1" applyFill="1" applyBorder="1" applyAlignment="1" applyProtection="1">
      <alignment horizontal="center" vertical="center" wrapText="1"/>
    </xf>
    <xf numFmtId="0" fontId="14" fillId="2" borderId="20" xfId="3" applyFont="1" applyFill="1" applyBorder="1" applyAlignment="1" applyProtection="1">
      <alignment horizontal="center" vertical="center" textRotation="90" wrapText="1"/>
    </xf>
    <xf numFmtId="0" fontId="14" fillId="2" borderId="20" xfId="3" applyFont="1" applyFill="1" applyBorder="1" applyAlignment="1" applyProtection="1">
      <alignment horizontal="center" vertical="center" wrapText="1"/>
    </xf>
    <xf numFmtId="0" fontId="0" fillId="0" borderId="20" xfId="0" applyBorder="1" applyAlignment="1" applyProtection="1">
      <alignment horizontal="center" vertical="center" textRotation="90" wrapText="1"/>
    </xf>
    <xf numFmtId="0" fontId="0" fillId="0" borderId="20" xfId="0" applyFont="1" applyBorder="1" applyAlignment="1" applyProtection="1">
      <alignment horizontal="center" vertical="center" wrapText="1"/>
    </xf>
    <xf numFmtId="4" fontId="32" fillId="2" borderId="0" xfId="3" applyNumberFormat="1" applyFont="1" applyFill="1" applyBorder="1" applyAlignment="1" applyProtection="1">
      <alignment horizontal="left" vertical="center" wrapText="1"/>
    </xf>
    <xf numFmtId="0" fontId="32" fillId="2" borderId="0" xfId="3" applyFont="1" applyFill="1" applyBorder="1" applyAlignment="1" applyProtection="1">
      <alignment horizontal="left" vertical="center" wrapText="1"/>
    </xf>
    <xf numFmtId="0" fontId="17" fillId="0" borderId="33" xfId="3" applyFont="1" applyBorder="1" applyAlignment="1" applyProtection="1">
      <alignment horizontal="center" vertical="center" wrapText="1"/>
    </xf>
    <xf numFmtId="0" fontId="17" fillId="0" borderId="28" xfId="3" applyFont="1" applyBorder="1" applyAlignment="1" applyProtection="1">
      <alignment horizontal="center" vertical="center" wrapText="1"/>
    </xf>
    <xf numFmtId="0" fontId="17" fillId="0" borderId="34" xfId="3" applyNumberFormat="1" applyFont="1" applyBorder="1" applyAlignment="1" applyProtection="1">
      <alignment horizontal="center" vertical="center" wrapText="1"/>
    </xf>
    <xf numFmtId="0" fontId="18" fillId="2" borderId="34" xfId="3" applyFont="1" applyFill="1" applyBorder="1" applyAlignment="1" applyProtection="1">
      <alignment horizontal="center" vertical="center" textRotation="90" wrapText="1"/>
    </xf>
    <xf numFmtId="0" fontId="17" fillId="2" borderId="34" xfId="3" applyFont="1" applyFill="1" applyBorder="1" applyAlignment="1" applyProtection="1">
      <alignment horizontal="center" vertical="center" wrapText="1"/>
    </xf>
    <xf numFmtId="0" fontId="0" fillId="2" borderId="34" xfId="0" applyFill="1" applyBorder="1" applyAlignment="1" applyProtection="1">
      <alignment horizontal="center" vertical="center" wrapText="1"/>
    </xf>
    <xf numFmtId="0" fontId="0" fillId="2" borderId="35" xfId="0" applyFill="1" applyBorder="1" applyAlignment="1" applyProtection="1">
      <alignment horizontal="center" vertical="center" wrapText="1"/>
    </xf>
    <xf numFmtId="0" fontId="0" fillId="2" borderId="20" xfId="0" applyFill="1" applyBorder="1" applyAlignment="1" applyProtection="1">
      <alignment horizontal="center" vertical="center" wrapText="1"/>
    </xf>
    <xf numFmtId="0" fontId="0" fillId="2" borderId="29" xfId="0" applyFill="1" applyBorder="1" applyAlignment="1" applyProtection="1">
      <alignment horizontal="center" vertical="center" wrapText="1"/>
    </xf>
    <xf numFmtId="0" fontId="34" fillId="2" borderId="0" xfId="0" applyFont="1" applyFill="1" applyAlignment="1" applyProtection="1">
      <alignment horizontal="left" wrapText="1"/>
    </xf>
    <xf numFmtId="0" fontId="0" fillId="5" borderId="6" xfId="0" applyFill="1" applyBorder="1" applyAlignment="1" applyProtection="1">
      <alignment horizontal="center"/>
      <protection locked="0"/>
    </xf>
    <xf numFmtId="0" fontId="0" fillId="2" borderId="0" xfId="0" applyFill="1" applyBorder="1" applyAlignment="1" applyProtection="1">
      <alignment horizontal="center"/>
    </xf>
    <xf numFmtId="0" fontId="0" fillId="2" borderId="20" xfId="0" applyFill="1" applyBorder="1" applyAlignment="1" applyProtection="1">
      <alignment horizontal="center" vertical="center" textRotation="90" wrapText="1"/>
    </xf>
    <xf numFmtId="0" fontId="0" fillId="2" borderId="20" xfId="0" applyFont="1" applyFill="1" applyBorder="1" applyAlignment="1" applyProtection="1">
      <alignment horizontal="center" vertical="center" wrapText="1"/>
    </xf>
    <xf numFmtId="0" fontId="0" fillId="2" borderId="29" xfId="0" applyFont="1" applyFill="1" applyBorder="1" applyAlignment="1" applyProtection="1">
      <alignment horizontal="center" vertical="center" wrapText="1"/>
    </xf>
    <xf numFmtId="0" fontId="0" fillId="2" borderId="2" xfId="0" applyFill="1" applyBorder="1" applyAlignment="1" applyProtection="1">
      <alignment horizontal="center"/>
    </xf>
  </cellXfs>
  <cellStyles count="4">
    <cellStyle name="Обычный" xfId="0" builtinId="0"/>
    <cellStyle name="Обычный 2" xfId="3"/>
    <cellStyle name="Обычный 2 2 2" xfId="2"/>
    <cellStyle name="Обычный 4" xfId="1"/>
  </cellStyles>
  <dxfs count="0"/>
  <tableStyles count="0" defaultTableStyle="TableStyleMedium9" defaultPivotStyle="PivotStyleLight16"/>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FC91"/>
  <sheetViews>
    <sheetView view="pageBreakPreview" topLeftCell="A25" zoomScale="90" zoomScaleNormal="60" zoomScaleSheetLayoutView="90" workbookViewId="0">
      <selection activeCell="CS85" sqref="CS85:DE85"/>
    </sheetView>
  </sheetViews>
  <sheetFormatPr defaultColWidth="0.85546875" defaultRowHeight="15.75" x14ac:dyDescent="0.25"/>
  <cols>
    <col min="1" max="74" width="1.28515625" style="55" customWidth="1"/>
    <col min="75" max="75" width="4.5703125" style="55" customWidth="1"/>
    <col min="76" max="148" width="1.28515625" style="55" customWidth="1"/>
    <col min="149" max="16384" width="0.85546875" style="55"/>
  </cols>
  <sheetData>
    <row r="1" spans="1:159" x14ac:dyDescent="0.25">
      <c r="CT1" s="113" t="s">
        <v>175</v>
      </c>
      <c r="CU1" s="113"/>
      <c r="CV1" s="113"/>
      <c r="CW1" s="113"/>
      <c r="CX1" s="113"/>
      <c r="CY1" s="113"/>
      <c r="CZ1" s="113"/>
      <c r="DA1" s="113"/>
      <c r="DB1" s="113"/>
      <c r="DC1" s="113"/>
      <c r="DD1" s="113"/>
      <c r="DE1" s="113"/>
      <c r="DF1" s="113"/>
      <c r="DG1" s="113"/>
      <c r="DH1" s="113"/>
      <c r="DI1" s="113"/>
      <c r="DJ1" s="113"/>
      <c r="DK1" s="113"/>
      <c r="DL1" s="113"/>
      <c r="DM1" s="113"/>
      <c r="DN1" s="113"/>
      <c r="DO1" s="113"/>
      <c r="DP1" s="113"/>
      <c r="DQ1" s="113"/>
      <c r="DR1" s="113"/>
      <c r="DS1" s="113"/>
      <c r="DT1" s="113"/>
      <c r="DU1" s="113"/>
      <c r="DV1" s="113"/>
      <c r="DW1" s="113"/>
      <c r="DX1" s="113"/>
      <c r="DY1" s="113"/>
      <c r="DZ1" s="113"/>
      <c r="EA1" s="113"/>
      <c r="EB1" s="113"/>
      <c r="EC1" s="113"/>
      <c r="ED1" s="113"/>
      <c r="EE1" s="113"/>
      <c r="EF1" s="113"/>
      <c r="EG1" s="113"/>
      <c r="EH1" s="113"/>
      <c r="EI1" s="113"/>
      <c r="EJ1" s="113"/>
      <c r="EK1" s="113"/>
      <c r="EL1" s="113"/>
      <c r="EM1" s="113"/>
      <c r="EN1" s="113"/>
      <c r="EO1" s="113"/>
      <c r="EP1" s="113"/>
      <c r="EQ1" s="113"/>
    </row>
    <row r="2" spans="1:159" ht="50.25" customHeight="1" x14ac:dyDescent="0.25">
      <c r="CT2" s="114" t="s">
        <v>364</v>
      </c>
      <c r="CU2" s="114"/>
      <c r="CV2" s="114"/>
      <c r="CW2" s="114"/>
      <c r="CX2" s="114"/>
      <c r="CY2" s="114"/>
      <c r="CZ2" s="114"/>
      <c r="DA2" s="114"/>
      <c r="DB2" s="114"/>
      <c r="DC2" s="114"/>
      <c r="DD2" s="114"/>
      <c r="DE2" s="114"/>
      <c r="DF2" s="114"/>
      <c r="DG2" s="114"/>
      <c r="DH2" s="114"/>
      <c r="DI2" s="114"/>
      <c r="DJ2" s="114"/>
      <c r="DK2" s="114"/>
      <c r="DL2" s="114"/>
      <c r="DM2" s="114"/>
      <c r="DN2" s="114"/>
      <c r="DO2" s="114"/>
      <c r="DP2" s="114"/>
      <c r="DQ2" s="114"/>
      <c r="DR2" s="114"/>
      <c r="DS2" s="114"/>
      <c r="DT2" s="114"/>
      <c r="DU2" s="114"/>
      <c r="DV2" s="114"/>
      <c r="DW2" s="114"/>
      <c r="DX2" s="114"/>
      <c r="DY2" s="114"/>
      <c r="DZ2" s="114"/>
      <c r="EA2" s="114"/>
      <c r="EB2" s="114"/>
      <c r="EC2" s="114"/>
      <c r="ED2" s="114"/>
      <c r="EE2" s="114"/>
      <c r="EF2" s="114"/>
      <c r="EG2" s="114"/>
      <c r="EH2" s="114"/>
      <c r="EI2" s="114"/>
      <c r="EJ2" s="114"/>
      <c r="EK2" s="114"/>
      <c r="EL2" s="114"/>
      <c r="EM2" s="114"/>
      <c r="EN2" s="114"/>
      <c r="EO2" s="114"/>
      <c r="EP2" s="114"/>
      <c r="EQ2" s="114"/>
      <c r="ER2" s="114"/>
      <c r="ES2" s="2"/>
      <c r="ET2" s="2"/>
      <c r="EU2" s="2"/>
      <c r="EV2" s="2"/>
      <c r="EW2" s="2"/>
      <c r="EX2" s="2"/>
      <c r="EY2" s="2"/>
      <c r="EZ2" s="2"/>
      <c r="FA2" s="2"/>
      <c r="FB2" s="2"/>
      <c r="FC2" s="2"/>
    </row>
    <row r="3" spans="1:159" ht="6" customHeight="1" x14ac:dyDescent="0.25"/>
    <row r="4" spans="1:159" ht="10.5" customHeight="1" x14ac:dyDescent="0.25">
      <c r="CT4" s="115"/>
      <c r="CU4" s="115"/>
      <c r="CV4" s="115"/>
      <c r="CW4" s="115"/>
      <c r="CX4" s="115"/>
      <c r="CY4" s="115"/>
      <c r="CZ4" s="115"/>
      <c r="DA4" s="115"/>
      <c r="DB4" s="115"/>
      <c r="DC4" s="115"/>
      <c r="DD4" s="115"/>
      <c r="DE4" s="115"/>
      <c r="DF4" s="115"/>
      <c r="DG4" s="115"/>
      <c r="DH4" s="115"/>
      <c r="DI4" s="115"/>
      <c r="DJ4" s="115"/>
      <c r="DK4" s="115"/>
      <c r="DL4" s="115"/>
      <c r="DM4" s="115"/>
      <c r="DN4" s="115"/>
      <c r="DO4" s="115"/>
      <c r="DP4" s="115"/>
      <c r="DQ4" s="115"/>
      <c r="DR4" s="115"/>
      <c r="DS4" s="115"/>
      <c r="DT4" s="115"/>
      <c r="DU4" s="115"/>
      <c r="DV4" s="115"/>
      <c r="DW4" s="115"/>
      <c r="DX4" s="115"/>
      <c r="DY4" s="115"/>
      <c r="DZ4" s="115"/>
      <c r="EA4" s="115"/>
      <c r="EB4" s="115"/>
      <c r="EC4" s="115"/>
      <c r="ED4" s="115"/>
      <c r="EE4" s="115"/>
      <c r="EF4" s="115"/>
      <c r="EG4" s="115"/>
      <c r="EH4" s="115"/>
      <c r="EI4" s="115"/>
      <c r="EJ4" s="115"/>
      <c r="EK4" s="115"/>
      <c r="EL4" s="115"/>
      <c r="EM4" s="115"/>
      <c r="EN4" s="115"/>
      <c r="EO4" s="115"/>
      <c r="EP4" s="115"/>
      <c r="EQ4" s="115"/>
      <c r="ER4" s="115"/>
      <c r="ES4" s="54"/>
      <c r="ET4" s="54"/>
      <c r="EU4" s="54"/>
      <c r="EV4" s="54"/>
      <c r="EW4" s="54"/>
      <c r="EX4" s="54"/>
      <c r="EY4" s="54"/>
      <c r="EZ4" s="54"/>
      <c r="FA4" s="54"/>
      <c r="FB4" s="54"/>
      <c r="FC4" s="54"/>
    </row>
    <row r="5" spans="1:159" ht="18" customHeight="1" x14ac:dyDescent="0.25"/>
    <row r="6" spans="1:159" x14ac:dyDescent="0.25">
      <c r="DI6" s="115" t="s">
        <v>16</v>
      </c>
      <c r="DJ6" s="115"/>
      <c r="DK6" s="115"/>
      <c r="DL6" s="115"/>
      <c r="DM6" s="115"/>
      <c r="DN6" s="115"/>
      <c r="DO6" s="115"/>
      <c r="DP6" s="115"/>
      <c r="DQ6" s="115"/>
      <c r="DR6" s="115"/>
      <c r="DS6" s="115"/>
      <c r="DT6" s="115"/>
      <c r="DU6" s="115"/>
      <c r="DV6" s="115"/>
      <c r="DW6" s="115"/>
      <c r="DX6" s="115"/>
      <c r="DY6" s="115"/>
      <c r="DZ6" s="115"/>
      <c r="EA6" s="115"/>
      <c r="EB6" s="115"/>
      <c r="EC6" s="115"/>
      <c r="ED6" s="115"/>
      <c r="EE6" s="115"/>
      <c r="EF6" s="115"/>
      <c r="EG6" s="115"/>
      <c r="EH6" s="115"/>
      <c r="EI6" s="115"/>
      <c r="EJ6" s="115"/>
      <c r="EK6" s="115"/>
      <c r="EL6" s="115"/>
      <c r="EM6" s="115"/>
      <c r="EN6" s="115"/>
      <c r="EO6" s="115"/>
      <c r="EP6" s="115"/>
      <c r="EQ6" s="115"/>
    </row>
    <row r="7" spans="1:159" ht="35.25" customHeight="1" x14ac:dyDescent="0.25">
      <c r="DI7" s="116" t="s">
        <v>365</v>
      </c>
      <c r="DJ7" s="116"/>
      <c r="DK7" s="116"/>
      <c r="DL7" s="116"/>
      <c r="DM7" s="116"/>
      <c r="DN7" s="116"/>
      <c r="DO7" s="116"/>
      <c r="DP7" s="116"/>
      <c r="DQ7" s="116"/>
      <c r="DR7" s="116"/>
      <c r="DS7" s="116"/>
      <c r="DT7" s="116"/>
      <c r="DU7" s="116"/>
      <c r="DV7" s="116"/>
      <c r="DW7" s="116"/>
      <c r="DX7" s="116"/>
      <c r="DY7" s="116"/>
      <c r="DZ7" s="116"/>
      <c r="EA7" s="116"/>
      <c r="EB7" s="116"/>
      <c r="EC7" s="116"/>
      <c r="ED7" s="116"/>
      <c r="EE7" s="116"/>
      <c r="EF7" s="116"/>
      <c r="EG7" s="116"/>
      <c r="EH7" s="116"/>
      <c r="EI7" s="116"/>
      <c r="EJ7" s="116"/>
      <c r="EK7" s="116"/>
      <c r="EL7" s="116"/>
      <c r="EM7" s="116"/>
      <c r="EN7" s="116"/>
      <c r="EO7" s="116"/>
      <c r="EP7" s="116"/>
      <c r="EQ7" s="116"/>
    </row>
    <row r="8" spans="1:159" ht="14.25" customHeight="1" x14ac:dyDescent="0.25">
      <c r="DI8" s="117" t="s">
        <v>13</v>
      </c>
      <c r="DJ8" s="117"/>
      <c r="DK8" s="117"/>
      <c r="DL8" s="117"/>
      <c r="DM8" s="117"/>
      <c r="DN8" s="117"/>
      <c r="DO8" s="117"/>
      <c r="DP8" s="117"/>
      <c r="DQ8" s="117"/>
      <c r="DR8" s="117"/>
      <c r="DS8" s="117"/>
      <c r="DT8" s="117"/>
      <c r="DU8" s="117"/>
      <c r="DV8" s="117"/>
      <c r="DW8" s="117"/>
      <c r="DX8" s="117"/>
      <c r="DY8" s="117"/>
      <c r="DZ8" s="117"/>
      <c r="EA8" s="117"/>
      <c r="EB8" s="117"/>
      <c r="EC8" s="117"/>
      <c r="ED8" s="117"/>
      <c r="EE8" s="117"/>
      <c r="EF8" s="117"/>
      <c r="EG8" s="117"/>
      <c r="EH8" s="117"/>
      <c r="EI8" s="117"/>
      <c r="EJ8" s="117"/>
      <c r="EK8" s="117"/>
      <c r="EL8" s="117"/>
      <c r="EM8" s="117"/>
      <c r="EN8" s="117"/>
      <c r="EO8" s="117"/>
      <c r="EP8" s="117"/>
      <c r="EQ8" s="117"/>
    </row>
    <row r="9" spans="1:159" x14ac:dyDescent="0.25">
      <c r="DI9" s="115"/>
      <c r="DJ9" s="115"/>
      <c r="DK9" s="115"/>
      <c r="DL9" s="115"/>
      <c r="DM9" s="115"/>
      <c r="DN9" s="115"/>
      <c r="DO9" s="115"/>
      <c r="DP9" s="115"/>
      <c r="DQ9" s="115"/>
      <c r="DR9" s="115"/>
      <c r="DS9" s="115"/>
      <c r="DT9" s="115"/>
      <c r="DU9" s="115"/>
      <c r="DV9" s="115"/>
      <c r="DW9" s="115"/>
      <c r="DX9" s="115"/>
      <c r="DY9" s="115"/>
      <c r="DZ9" s="115"/>
      <c r="EA9" s="115"/>
      <c r="EB9" s="115"/>
      <c r="EC9" s="115"/>
      <c r="ED9" s="115"/>
      <c r="EE9" s="115"/>
      <c r="EF9" s="115"/>
      <c r="EG9" s="115"/>
      <c r="EH9" s="115"/>
      <c r="EI9" s="115"/>
      <c r="EJ9" s="115"/>
      <c r="EK9" s="115"/>
      <c r="EL9" s="115"/>
      <c r="EM9" s="115"/>
      <c r="EN9" s="115"/>
      <c r="EO9" s="115"/>
      <c r="EP9" s="115"/>
      <c r="EQ9" s="115"/>
    </row>
    <row r="10" spans="1:159" x14ac:dyDescent="0.25">
      <c r="DI10" s="116"/>
      <c r="DJ10" s="116"/>
      <c r="DK10" s="116"/>
      <c r="DL10" s="116"/>
      <c r="DM10" s="116"/>
      <c r="DN10" s="116"/>
      <c r="DO10" s="116"/>
      <c r="DP10" s="116"/>
      <c r="DQ10" s="116"/>
      <c r="DR10" s="116"/>
      <c r="DS10" s="116"/>
      <c r="DT10" s="116"/>
      <c r="DU10" s="116"/>
      <c r="DX10" s="116" t="s">
        <v>379</v>
      </c>
      <c r="DY10" s="116"/>
      <c r="DZ10" s="116"/>
      <c r="EA10" s="116"/>
      <c r="EB10" s="116"/>
      <c r="EC10" s="116"/>
      <c r="ED10" s="116"/>
      <c r="EE10" s="116"/>
      <c r="EF10" s="116"/>
      <c r="EG10" s="116"/>
      <c r="EH10" s="116"/>
      <c r="EI10" s="116"/>
      <c r="EJ10" s="116"/>
      <c r="EK10" s="116"/>
      <c r="EL10" s="116"/>
      <c r="EM10" s="116"/>
      <c r="EN10" s="116"/>
      <c r="EO10" s="116"/>
      <c r="EP10" s="116"/>
      <c r="EQ10" s="116"/>
    </row>
    <row r="11" spans="1:159" x14ac:dyDescent="0.25">
      <c r="DI11" s="132" t="s">
        <v>14</v>
      </c>
      <c r="DJ11" s="132"/>
      <c r="DK11" s="132"/>
      <c r="DL11" s="132"/>
      <c r="DM11" s="132"/>
      <c r="DN11" s="132"/>
      <c r="DO11" s="132"/>
      <c r="DP11" s="132"/>
      <c r="DQ11" s="132"/>
      <c r="DR11" s="132"/>
      <c r="DS11" s="132"/>
      <c r="DT11" s="132"/>
      <c r="DU11" s="132"/>
      <c r="DX11" s="132" t="s">
        <v>15</v>
      </c>
      <c r="DY11" s="132"/>
      <c r="DZ11" s="132"/>
      <c r="EA11" s="132"/>
      <c r="EB11" s="132"/>
      <c r="EC11" s="132"/>
      <c r="ED11" s="132"/>
      <c r="EE11" s="132"/>
      <c r="EF11" s="132"/>
      <c r="EG11" s="132"/>
      <c r="EH11" s="132"/>
      <c r="EI11" s="132"/>
      <c r="EJ11" s="132"/>
      <c r="EK11" s="132"/>
      <c r="EL11" s="132"/>
      <c r="EM11" s="132"/>
      <c r="EN11" s="132"/>
      <c r="EO11" s="132"/>
      <c r="EP11" s="132"/>
      <c r="EQ11" s="132"/>
    </row>
    <row r="12" spans="1:159" x14ac:dyDescent="0.25">
      <c r="DI12" s="127"/>
      <c r="DJ12" s="127"/>
      <c r="DK12" s="133"/>
      <c r="DL12" s="133"/>
      <c r="DM12" s="133"/>
      <c r="DN12" s="113"/>
      <c r="DO12" s="113"/>
      <c r="DQ12" s="133"/>
      <c r="DR12" s="133"/>
      <c r="DS12" s="133"/>
      <c r="DT12" s="133"/>
      <c r="DU12" s="133"/>
      <c r="DV12" s="133"/>
      <c r="DW12" s="133"/>
      <c r="DX12" s="133"/>
      <c r="DY12" s="133"/>
      <c r="DZ12" s="133"/>
      <c r="EA12" s="133"/>
      <c r="EB12" s="133"/>
      <c r="EC12" s="133"/>
      <c r="ED12" s="133"/>
      <c r="EE12" s="133"/>
      <c r="EF12" s="127"/>
      <c r="EG12" s="127"/>
      <c r="EH12" s="127"/>
      <c r="EI12" s="118"/>
      <c r="EJ12" s="118"/>
      <c r="EK12" s="118"/>
    </row>
    <row r="13" spans="1:159" x14ac:dyDescent="0.25">
      <c r="DI13" s="113" t="s">
        <v>199</v>
      </c>
      <c r="DJ13" s="113"/>
      <c r="DK13" s="113"/>
      <c r="DL13" s="113"/>
      <c r="DM13" s="113"/>
      <c r="DN13" s="113"/>
      <c r="DO13" s="113"/>
      <c r="DP13" s="113"/>
      <c r="DQ13" s="113"/>
      <c r="DR13" s="113"/>
      <c r="DS13" s="113"/>
      <c r="DT13" s="113"/>
      <c r="DU13" s="113"/>
      <c r="DV13" s="113"/>
      <c r="DW13" s="113"/>
      <c r="DX13" s="113"/>
      <c r="DY13" s="113"/>
      <c r="DZ13" s="113"/>
      <c r="EA13" s="113"/>
      <c r="EB13" s="113"/>
      <c r="EC13" s="113"/>
      <c r="ED13" s="113"/>
      <c r="EE13" s="113"/>
      <c r="EF13" s="113"/>
      <c r="EG13" s="113"/>
      <c r="EH13" s="113"/>
      <c r="EI13" s="113"/>
      <c r="EJ13" s="113"/>
      <c r="EK13" s="113"/>
      <c r="EL13" s="113"/>
      <c r="EM13" s="113"/>
      <c r="EN13" s="113"/>
      <c r="EO13" s="113"/>
      <c r="EP13" s="113"/>
      <c r="EQ13" s="113"/>
    </row>
    <row r="14" spans="1:159" s="3" customFormat="1" x14ac:dyDescent="0.25">
      <c r="A14" s="119" t="s">
        <v>174</v>
      </c>
      <c r="B14" s="119"/>
      <c r="C14" s="119"/>
      <c r="D14" s="119"/>
      <c r="E14" s="119"/>
      <c r="F14" s="119"/>
      <c r="G14" s="119"/>
      <c r="H14" s="119"/>
      <c r="I14" s="119"/>
      <c r="J14" s="119"/>
      <c r="K14" s="119"/>
      <c r="L14" s="119"/>
      <c r="M14" s="119"/>
      <c r="N14" s="119"/>
      <c r="O14" s="119"/>
      <c r="P14" s="119"/>
      <c r="Q14" s="119"/>
      <c r="R14" s="119"/>
      <c r="S14" s="119"/>
      <c r="T14" s="119"/>
      <c r="U14" s="119"/>
      <c r="V14" s="119"/>
      <c r="W14" s="119"/>
      <c r="X14" s="119"/>
      <c r="Y14" s="119"/>
      <c r="Z14" s="119"/>
      <c r="AA14" s="119"/>
      <c r="AB14" s="119"/>
      <c r="AC14" s="119"/>
      <c r="AD14" s="119"/>
      <c r="AE14" s="119"/>
      <c r="AF14" s="119"/>
      <c r="AG14" s="119"/>
      <c r="AH14" s="119"/>
      <c r="AI14" s="119"/>
      <c r="AJ14" s="119"/>
      <c r="AK14" s="119"/>
      <c r="AL14" s="119"/>
      <c r="AM14" s="119"/>
      <c r="AN14" s="119"/>
      <c r="AO14" s="119"/>
      <c r="AP14" s="119"/>
      <c r="AQ14" s="119"/>
      <c r="AR14" s="119"/>
      <c r="AS14" s="119"/>
      <c r="AT14" s="119"/>
      <c r="AU14" s="119"/>
      <c r="AV14" s="119"/>
      <c r="AW14" s="119"/>
      <c r="AX14" s="119"/>
      <c r="AY14" s="119"/>
      <c r="AZ14" s="119"/>
      <c r="BA14" s="119"/>
      <c r="BB14" s="119"/>
      <c r="BC14" s="119"/>
      <c r="BD14" s="119"/>
      <c r="BE14" s="119"/>
      <c r="BF14" s="119"/>
      <c r="BG14" s="119"/>
      <c r="BH14" s="119"/>
      <c r="BI14" s="119"/>
      <c r="BJ14" s="119"/>
      <c r="BK14" s="119"/>
      <c r="BL14" s="119"/>
      <c r="BM14" s="119"/>
      <c r="BN14" s="119"/>
      <c r="BO14" s="119"/>
      <c r="BP14" s="119"/>
      <c r="BQ14" s="119"/>
      <c r="BR14" s="119"/>
      <c r="BS14" s="119"/>
      <c r="BT14" s="119"/>
      <c r="BU14" s="119"/>
      <c r="BV14" s="119"/>
      <c r="BW14" s="119"/>
      <c r="BX14" s="119"/>
      <c r="BY14" s="119"/>
      <c r="BZ14" s="119"/>
      <c r="CA14" s="119"/>
      <c r="CB14" s="119"/>
      <c r="CC14" s="119"/>
      <c r="CD14" s="119"/>
      <c r="CE14" s="119"/>
      <c r="CF14" s="119"/>
      <c r="CG14" s="119"/>
      <c r="CH14" s="119"/>
      <c r="CI14" s="119"/>
      <c r="CJ14" s="119"/>
      <c r="CK14" s="119"/>
      <c r="CL14" s="119"/>
      <c r="CM14" s="119"/>
      <c r="CN14" s="119"/>
      <c r="CO14" s="119"/>
      <c r="CP14" s="119"/>
      <c r="CQ14" s="119"/>
      <c r="CR14" s="119"/>
      <c r="CS14" s="119"/>
      <c r="CT14" s="119"/>
      <c r="CU14" s="119"/>
      <c r="CV14" s="119"/>
      <c r="CW14" s="119"/>
      <c r="CX14" s="119"/>
      <c r="CY14" s="119"/>
      <c r="CZ14" s="119"/>
      <c r="DA14" s="119"/>
      <c r="DB14" s="119"/>
      <c r="DC14" s="119"/>
      <c r="DD14" s="119"/>
      <c r="DE14" s="119"/>
      <c r="DF14" s="119"/>
      <c r="DG14" s="119"/>
      <c r="DH14" s="119"/>
      <c r="DI14" s="119"/>
      <c r="DJ14" s="119"/>
      <c r="DK14" s="119"/>
      <c r="DL14" s="119"/>
      <c r="DM14" s="119"/>
      <c r="DN14" s="119"/>
      <c r="DO14" s="119"/>
      <c r="DP14" s="119"/>
      <c r="DQ14" s="119"/>
      <c r="DR14" s="119"/>
      <c r="DS14" s="119"/>
      <c r="DT14" s="119"/>
      <c r="DU14" s="119"/>
      <c r="DV14" s="119"/>
      <c r="DW14" s="119"/>
      <c r="DX14" s="119"/>
      <c r="DY14" s="119"/>
      <c r="DZ14" s="119"/>
      <c r="EA14" s="119"/>
      <c r="EB14" s="119"/>
      <c r="EC14" s="119"/>
      <c r="ED14" s="119"/>
      <c r="EE14" s="119"/>
      <c r="EF14" s="119"/>
      <c r="EG14" s="119"/>
      <c r="EH14" s="119"/>
      <c r="EI14" s="119"/>
      <c r="EJ14" s="119"/>
      <c r="EK14" s="119"/>
      <c r="EL14" s="119"/>
      <c r="EM14" s="119"/>
      <c r="EN14" s="119"/>
      <c r="EO14" s="119"/>
      <c r="EP14" s="119"/>
      <c r="EQ14" s="119"/>
      <c r="ER14" s="119"/>
    </row>
    <row r="15" spans="1:159" s="3" customFormat="1" x14ac:dyDescent="0.25">
      <c r="AY15" s="4"/>
      <c r="AZ15" s="4"/>
      <c r="BA15" s="119" t="s">
        <v>382</v>
      </c>
      <c r="BB15" s="119"/>
      <c r="BC15" s="119"/>
      <c r="BD15" s="119"/>
      <c r="BE15" s="119"/>
      <c r="BF15" s="119"/>
      <c r="BG15" s="119"/>
      <c r="BH15" s="119"/>
      <c r="BI15" s="119"/>
      <c r="BJ15" s="119"/>
      <c r="BK15" s="119"/>
      <c r="BL15" s="119"/>
      <c r="BM15" s="119"/>
      <c r="BN15" s="119"/>
      <c r="BO15" s="119"/>
      <c r="BP15" s="119"/>
      <c r="BQ15" s="119"/>
      <c r="BR15" s="119"/>
      <c r="BS15" s="119"/>
      <c r="BT15" s="119"/>
      <c r="BU15" s="119"/>
      <c r="BV15" s="119"/>
      <c r="BW15" s="119"/>
      <c r="BX15" s="119"/>
      <c r="BY15" s="119"/>
      <c r="BZ15" s="119"/>
      <c r="CA15" s="119"/>
      <c r="CB15" s="119"/>
      <c r="CC15" s="119"/>
      <c r="CD15" s="119"/>
      <c r="CE15" s="119"/>
      <c r="CF15" s="119"/>
      <c r="CG15" s="119"/>
      <c r="CH15" s="119"/>
      <c r="CI15" s="119"/>
      <c r="CJ15" s="119"/>
      <c r="CK15" s="119"/>
      <c r="CL15" s="119"/>
      <c r="CM15" s="119"/>
      <c r="CN15" s="119"/>
      <c r="CO15" s="119"/>
      <c r="CP15" s="119"/>
      <c r="CQ15" s="119"/>
      <c r="CR15" s="119"/>
      <c r="CS15" s="119"/>
      <c r="EE15" s="120" t="s">
        <v>17</v>
      </c>
      <c r="EF15" s="121"/>
      <c r="EG15" s="121"/>
      <c r="EH15" s="121"/>
      <c r="EI15" s="121"/>
      <c r="EJ15" s="121"/>
      <c r="EK15" s="121"/>
      <c r="EL15" s="121"/>
      <c r="EM15" s="121"/>
      <c r="EN15" s="121"/>
      <c r="EO15" s="121"/>
      <c r="EP15" s="121"/>
      <c r="EQ15" s="122"/>
    </row>
    <row r="16" spans="1:159" ht="16.5" thickBot="1" x14ac:dyDescent="0.3">
      <c r="EE16" s="123"/>
      <c r="EF16" s="124"/>
      <c r="EG16" s="124"/>
      <c r="EH16" s="124"/>
      <c r="EI16" s="124"/>
      <c r="EJ16" s="124"/>
      <c r="EK16" s="124"/>
      <c r="EL16" s="124"/>
      <c r="EM16" s="124"/>
      <c r="EN16" s="124"/>
      <c r="EO16" s="124"/>
      <c r="EP16" s="124"/>
      <c r="EQ16" s="125"/>
    </row>
    <row r="17" spans="1:148" ht="15.75" customHeight="1" x14ac:dyDescent="0.25">
      <c r="BB17" s="126" t="s">
        <v>385</v>
      </c>
      <c r="BC17" s="126"/>
      <c r="BD17" s="126"/>
      <c r="BE17" s="126"/>
      <c r="BF17" s="126"/>
      <c r="BG17" s="126"/>
      <c r="BH17" s="126"/>
      <c r="BI17" s="126"/>
      <c r="BJ17" s="126"/>
      <c r="BK17" s="126"/>
      <c r="BL17" s="126"/>
      <c r="BM17" s="126"/>
      <c r="BN17" s="126"/>
      <c r="BO17" s="126"/>
      <c r="BP17" s="126"/>
      <c r="BQ17" s="126"/>
      <c r="BR17" s="126"/>
      <c r="BS17" s="126"/>
      <c r="BT17" s="126"/>
      <c r="BU17" s="126"/>
      <c r="BV17" s="126"/>
      <c r="BW17" s="126"/>
      <c r="BX17" s="126"/>
      <c r="BY17" s="126"/>
      <c r="BZ17" s="126"/>
      <c r="CA17" s="126"/>
      <c r="CB17" s="126"/>
      <c r="CC17" s="126"/>
      <c r="CD17" s="126"/>
      <c r="CE17" s="126"/>
      <c r="CF17" s="126"/>
      <c r="CG17" s="126"/>
      <c r="CH17" s="126"/>
      <c r="CI17" s="126"/>
      <c r="CJ17" s="126"/>
      <c r="CK17" s="126"/>
      <c r="CL17" s="126"/>
      <c r="CM17" s="126"/>
      <c r="CN17" s="126"/>
      <c r="CO17" s="126"/>
      <c r="CP17" s="126"/>
      <c r="CQ17" s="126"/>
      <c r="CR17" s="126"/>
      <c r="DM17" s="56"/>
      <c r="DN17" s="56"/>
      <c r="DO17" s="56"/>
      <c r="DP17" s="56"/>
      <c r="DQ17" s="56"/>
      <c r="DR17" s="56"/>
      <c r="DS17" s="56"/>
      <c r="DT17" s="56"/>
      <c r="DU17" s="56"/>
      <c r="DV17" s="56"/>
      <c r="DW17" s="56"/>
      <c r="DX17" s="56"/>
      <c r="DY17" s="127" t="s">
        <v>18</v>
      </c>
      <c r="DZ17" s="127"/>
      <c r="EA17" s="127"/>
      <c r="EB17" s="127"/>
      <c r="EC17" s="127"/>
      <c r="ED17" s="128"/>
      <c r="EE17" s="129" t="s">
        <v>386</v>
      </c>
      <c r="EF17" s="130"/>
      <c r="EG17" s="130"/>
      <c r="EH17" s="130"/>
      <c r="EI17" s="130"/>
      <c r="EJ17" s="130"/>
      <c r="EK17" s="130"/>
      <c r="EL17" s="130"/>
      <c r="EM17" s="130"/>
      <c r="EN17" s="130"/>
      <c r="EO17" s="130"/>
      <c r="EP17" s="130"/>
      <c r="EQ17" s="131"/>
    </row>
    <row r="18" spans="1:148" ht="18" customHeight="1" x14ac:dyDescent="0.25">
      <c r="A18" s="5"/>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DM18" s="127" t="s">
        <v>19</v>
      </c>
      <c r="DN18" s="127"/>
      <c r="DO18" s="127"/>
      <c r="DP18" s="127"/>
      <c r="DQ18" s="127"/>
      <c r="DR18" s="127"/>
      <c r="DS18" s="127"/>
      <c r="DT18" s="127"/>
      <c r="DU18" s="127"/>
      <c r="DV18" s="127"/>
      <c r="DW18" s="127"/>
      <c r="DX18" s="127"/>
      <c r="DY18" s="127"/>
      <c r="DZ18" s="127"/>
      <c r="EA18" s="127"/>
      <c r="EB18" s="127"/>
      <c r="EC18" s="127"/>
      <c r="ED18" s="128"/>
      <c r="EE18" s="134"/>
      <c r="EF18" s="135"/>
      <c r="EG18" s="135"/>
      <c r="EH18" s="135"/>
      <c r="EI18" s="135"/>
      <c r="EJ18" s="135"/>
      <c r="EK18" s="135"/>
      <c r="EL18" s="135"/>
      <c r="EM18" s="135"/>
      <c r="EN18" s="135"/>
      <c r="EO18" s="135"/>
      <c r="EP18" s="135"/>
      <c r="EQ18" s="136"/>
    </row>
    <row r="19" spans="1:148" ht="20.25" customHeight="1" x14ac:dyDescent="0.25">
      <c r="A19" s="113" t="s">
        <v>176</v>
      </c>
      <c r="B19" s="113"/>
      <c r="C19" s="113"/>
      <c r="D19" s="113"/>
      <c r="E19" s="113"/>
      <c r="F19" s="113"/>
      <c r="G19" s="113"/>
      <c r="H19" s="113"/>
      <c r="I19" s="113"/>
      <c r="J19" s="113"/>
      <c r="K19" s="113"/>
      <c r="L19" s="113"/>
      <c r="M19" s="113"/>
      <c r="N19" s="113"/>
      <c r="O19" s="113"/>
      <c r="P19" s="113"/>
      <c r="Q19" s="113"/>
      <c r="R19" s="113"/>
      <c r="S19" s="113"/>
      <c r="T19" s="113"/>
      <c r="U19" s="113"/>
      <c r="V19" s="113"/>
      <c r="W19" s="113"/>
      <c r="X19" s="113"/>
      <c r="Y19" s="113"/>
      <c r="Z19" s="113"/>
      <c r="AA19" s="113"/>
      <c r="DM19" s="56"/>
      <c r="DN19" s="56"/>
      <c r="DO19" s="56"/>
      <c r="DP19" s="56"/>
      <c r="DQ19" s="56"/>
      <c r="DR19" s="56"/>
      <c r="DS19" s="127" t="s">
        <v>20</v>
      </c>
      <c r="DT19" s="127"/>
      <c r="DU19" s="127"/>
      <c r="DV19" s="127"/>
      <c r="DW19" s="127"/>
      <c r="DX19" s="127"/>
      <c r="DY19" s="127"/>
      <c r="DZ19" s="127"/>
      <c r="EA19" s="127"/>
      <c r="EB19" s="127"/>
      <c r="EC19" s="127"/>
      <c r="ED19" s="128"/>
      <c r="EE19" s="134"/>
      <c r="EF19" s="135"/>
      <c r="EG19" s="135"/>
      <c r="EH19" s="135"/>
      <c r="EI19" s="135"/>
      <c r="EJ19" s="135"/>
      <c r="EK19" s="135"/>
      <c r="EL19" s="135"/>
      <c r="EM19" s="135"/>
      <c r="EN19" s="135"/>
      <c r="EO19" s="135"/>
      <c r="EP19" s="135"/>
      <c r="EQ19" s="136"/>
    </row>
    <row r="20" spans="1:148" ht="16.5" customHeight="1" x14ac:dyDescent="0.25">
      <c r="A20" s="113" t="s">
        <v>177</v>
      </c>
      <c r="B20" s="113"/>
      <c r="C20" s="113"/>
      <c r="D20" s="113"/>
      <c r="E20" s="113"/>
      <c r="F20" s="113"/>
      <c r="G20" s="113"/>
      <c r="H20" s="113"/>
      <c r="I20" s="113"/>
      <c r="J20" s="113"/>
      <c r="K20" s="113"/>
      <c r="L20" s="113"/>
      <c r="M20" s="113"/>
      <c r="N20" s="113"/>
      <c r="O20" s="113"/>
      <c r="P20" s="113"/>
      <c r="Q20" s="113"/>
      <c r="R20" s="113"/>
      <c r="S20" s="113"/>
      <c r="T20" s="113"/>
      <c r="U20" s="113"/>
      <c r="V20" s="113"/>
      <c r="W20" s="113"/>
      <c r="X20" s="113"/>
      <c r="Y20" s="113"/>
      <c r="Z20" s="113"/>
      <c r="AA20" s="113"/>
      <c r="AB20" s="113"/>
      <c r="AC20" s="113"/>
      <c r="AD20" s="116" t="s">
        <v>317</v>
      </c>
      <c r="AE20" s="116"/>
      <c r="AF20" s="116"/>
      <c r="AG20" s="116"/>
      <c r="AH20" s="116"/>
      <c r="AI20" s="116"/>
      <c r="AJ20" s="116"/>
      <c r="AK20" s="116"/>
      <c r="AL20" s="116"/>
      <c r="AM20" s="116"/>
      <c r="AN20" s="116"/>
      <c r="AO20" s="116"/>
      <c r="AP20" s="116"/>
      <c r="AQ20" s="116"/>
      <c r="AR20" s="116"/>
      <c r="AS20" s="116"/>
      <c r="AT20" s="116"/>
      <c r="AU20" s="116"/>
      <c r="AV20" s="116"/>
      <c r="AW20" s="116"/>
      <c r="AX20" s="116"/>
      <c r="AY20" s="116"/>
      <c r="AZ20" s="116"/>
      <c r="BA20" s="116"/>
      <c r="BB20" s="116"/>
      <c r="BC20" s="116"/>
      <c r="BD20" s="116"/>
      <c r="BE20" s="116"/>
      <c r="BF20" s="116"/>
      <c r="BG20" s="116"/>
      <c r="BH20" s="116"/>
      <c r="BI20" s="116"/>
      <c r="BJ20" s="116"/>
      <c r="BK20" s="116"/>
      <c r="BL20" s="116"/>
      <c r="BM20" s="116"/>
      <c r="BN20" s="116"/>
      <c r="BO20" s="116"/>
      <c r="BP20" s="116"/>
      <c r="BQ20" s="116"/>
      <c r="BR20" s="116"/>
      <c r="BS20" s="116"/>
      <c r="BT20" s="116"/>
      <c r="BU20" s="116"/>
      <c r="BV20" s="116"/>
      <c r="BW20" s="116"/>
      <c r="BX20" s="116"/>
      <c r="BY20" s="116"/>
      <c r="BZ20" s="116"/>
      <c r="CA20" s="116"/>
      <c r="CB20" s="116"/>
      <c r="CC20" s="116"/>
      <c r="CD20" s="116"/>
      <c r="CE20" s="116"/>
      <c r="CF20" s="116"/>
      <c r="CG20" s="116"/>
      <c r="CH20" s="116"/>
      <c r="CI20" s="116"/>
      <c r="CJ20" s="116"/>
      <c r="CK20" s="116"/>
      <c r="CL20" s="116"/>
      <c r="CM20" s="116"/>
      <c r="CN20" s="116"/>
      <c r="CO20" s="116"/>
      <c r="CP20" s="116"/>
      <c r="CQ20" s="116"/>
      <c r="CR20" s="116"/>
      <c r="CS20" s="116"/>
      <c r="CT20" s="116"/>
      <c r="CU20" s="116"/>
      <c r="CV20" s="116"/>
      <c r="CW20" s="116"/>
      <c r="CX20" s="116"/>
      <c r="CY20" s="116"/>
      <c r="CZ20" s="116"/>
      <c r="DA20" s="116"/>
      <c r="DB20" s="116"/>
      <c r="DC20" s="116"/>
      <c r="DD20" s="116"/>
      <c r="DE20" s="116"/>
      <c r="DF20" s="116"/>
      <c r="DG20" s="116"/>
      <c r="DH20" s="116"/>
      <c r="DI20" s="116"/>
      <c r="DJ20" s="116"/>
      <c r="DK20" s="116"/>
      <c r="DL20" s="116"/>
      <c r="DM20" s="127" t="s">
        <v>19</v>
      </c>
      <c r="DN20" s="127"/>
      <c r="DO20" s="127"/>
      <c r="DP20" s="127"/>
      <c r="DQ20" s="127"/>
      <c r="DR20" s="127"/>
      <c r="DS20" s="127"/>
      <c r="DT20" s="127"/>
      <c r="DU20" s="127"/>
      <c r="DV20" s="127"/>
      <c r="DW20" s="127"/>
      <c r="DX20" s="127"/>
      <c r="DY20" s="127"/>
      <c r="DZ20" s="127"/>
      <c r="EA20" s="127"/>
      <c r="EB20" s="127"/>
      <c r="EC20" s="127"/>
      <c r="ED20" s="128"/>
      <c r="EE20" s="134"/>
      <c r="EF20" s="135"/>
      <c r="EG20" s="135"/>
      <c r="EH20" s="135"/>
      <c r="EI20" s="135"/>
      <c r="EJ20" s="135"/>
      <c r="EK20" s="135"/>
      <c r="EL20" s="135"/>
      <c r="EM20" s="135"/>
      <c r="EN20" s="135"/>
      <c r="EO20" s="135"/>
      <c r="EP20" s="135"/>
      <c r="EQ20" s="136"/>
    </row>
    <row r="21" spans="1:148" ht="18" customHeight="1" x14ac:dyDescent="0.25">
      <c r="DM21" s="56"/>
      <c r="DN21" s="56"/>
      <c r="DO21" s="56"/>
      <c r="DP21" s="56"/>
      <c r="DQ21" s="56"/>
      <c r="DR21" s="56"/>
      <c r="DS21" s="56"/>
      <c r="DT21" s="56"/>
      <c r="DU21" s="56"/>
      <c r="DV21" s="56"/>
      <c r="DW21" s="56"/>
      <c r="DX21" s="56"/>
      <c r="DY21" s="127" t="s">
        <v>21</v>
      </c>
      <c r="DZ21" s="127"/>
      <c r="EA21" s="127"/>
      <c r="EB21" s="127"/>
      <c r="EC21" s="127"/>
      <c r="ED21" s="128"/>
      <c r="EE21" s="134" t="s">
        <v>366</v>
      </c>
      <c r="EF21" s="135"/>
      <c r="EG21" s="135"/>
      <c r="EH21" s="135"/>
      <c r="EI21" s="135"/>
      <c r="EJ21" s="135"/>
      <c r="EK21" s="135"/>
      <c r="EL21" s="135"/>
      <c r="EM21" s="135"/>
      <c r="EN21" s="135"/>
      <c r="EO21" s="135"/>
      <c r="EP21" s="135"/>
      <c r="EQ21" s="136"/>
    </row>
    <row r="22" spans="1:148" ht="18" customHeight="1" x14ac:dyDescent="0.25">
      <c r="A22" s="55" t="s">
        <v>25</v>
      </c>
      <c r="K22" s="116" t="s">
        <v>368</v>
      </c>
      <c r="L22" s="116"/>
      <c r="M22" s="116"/>
      <c r="N22" s="116"/>
      <c r="O22" s="116"/>
      <c r="P22" s="116"/>
      <c r="Q22" s="116"/>
      <c r="R22" s="116"/>
      <c r="S22" s="116"/>
      <c r="T22" s="116"/>
      <c r="U22" s="116"/>
      <c r="V22" s="116"/>
      <c r="W22" s="116"/>
      <c r="X22" s="116"/>
      <c r="Y22" s="116"/>
      <c r="Z22" s="116"/>
      <c r="AA22" s="116"/>
      <c r="AB22" s="116"/>
      <c r="AC22" s="116"/>
      <c r="AD22" s="116"/>
      <c r="AE22" s="116"/>
      <c r="AF22" s="116"/>
      <c r="AG22" s="116"/>
      <c r="AH22" s="116"/>
      <c r="AI22" s="116"/>
      <c r="AJ22" s="116"/>
      <c r="AK22" s="116"/>
      <c r="AL22" s="116"/>
      <c r="AM22" s="116"/>
      <c r="AN22" s="116"/>
      <c r="AO22" s="116"/>
      <c r="AP22" s="116"/>
      <c r="AQ22" s="116"/>
      <c r="AR22" s="116"/>
      <c r="AS22" s="116"/>
      <c r="AT22" s="116"/>
      <c r="AU22" s="116"/>
      <c r="AV22" s="116"/>
      <c r="AW22" s="116"/>
      <c r="AX22" s="116"/>
      <c r="AY22" s="116"/>
      <c r="AZ22" s="116"/>
      <c r="BA22" s="116"/>
      <c r="BB22" s="116"/>
      <c r="BC22" s="116"/>
      <c r="BD22" s="116"/>
      <c r="BE22" s="116"/>
      <c r="BF22" s="116"/>
      <c r="BG22" s="116"/>
      <c r="BH22" s="116"/>
      <c r="BI22" s="116"/>
      <c r="BJ22" s="116"/>
      <c r="BK22" s="116"/>
      <c r="BL22" s="116"/>
      <c r="BM22" s="116"/>
      <c r="BN22" s="116"/>
      <c r="BO22" s="116"/>
      <c r="BP22" s="116"/>
      <c r="BQ22" s="116"/>
      <c r="BR22" s="116"/>
      <c r="BS22" s="116"/>
      <c r="BT22" s="116"/>
      <c r="BU22" s="116"/>
      <c r="BV22" s="116"/>
      <c r="BW22" s="116"/>
      <c r="BX22" s="116"/>
      <c r="BY22" s="116"/>
      <c r="BZ22" s="116"/>
      <c r="CA22" s="116"/>
      <c r="CB22" s="116"/>
      <c r="CC22" s="116"/>
      <c r="CD22" s="116"/>
      <c r="CE22" s="116"/>
      <c r="CF22" s="116"/>
      <c r="CG22" s="116"/>
      <c r="CH22" s="116"/>
      <c r="CI22" s="116"/>
      <c r="CJ22" s="116"/>
      <c r="CK22" s="116"/>
      <c r="CL22" s="116"/>
      <c r="CM22" s="116"/>
      <c r="CN22" s="116"/>
      <c r="CO22" s="116"/>
      <c r="CP22" s="116"/>
      <c r="CQ22" s="116"/>
      <c r="CR22" s="116"/>
      <c r="CS22" s="116"/>
      <c r="CT22" s="116"/>
      <c r="CU22" s="116"/>
      <c r="CV22" s="116"/>
      <c r="CW22" s="116"/>
      <c r="CX22" s="116"/>
      <c r="CY22" s="116"/>
      <c r="CZ22" s="116"/>
      <c r="DA22" s="116"/>
      <c r="DB22" s="116"/>
      <c r="DC22" s="116"/>
      <c r="DD22" s="116"/>
      <c r="DE22" s="116"/>
      <c r="DF22" s="116"/>
      <c r="DG22" s="116"/>
      <c r="DH22" s="116"/>
      <c r="DI22" s="116"/>
      <c r="DJ22" s="116"/>
      <c r="DK22" s="116"/>
      <c r="DL22" s="116"/>
      <c r="DM22" s="56"/>
      <c r="DN22" s="56"/>
      <c r="DO22" s="56"/>
      <c r="DP22" s="56"/>
      <c r="DQ22" s="56"/>
      <c r="DR22" s="56"/>
      <c r="DS22" s="56"/>
      <c r="DT22" s="56"/>
      <c r="DU22" s="56"/>
      <c r="DV22" s="56"/>
      <c r="DW22" s="56"/>
      <c r="DX22" s="56"/>
      <c r="DY22" s="127" t="s">
        <v>22</v>
      </c>
      <c r="DZ22" s="127"/>
      <c r="EA22" s="127"/>
      <c r="EB22" s="127"/>
      <c r="EC22" s="127"/>
      <c r="ED22" s="128"/>
      <c r="EE22" s="134" t="s">
        <v>367</v>
      </c>
      <c r="EF22" s="135"/>
      <c r="EG22" s="135"/>
      <c r="EH22" s="135"/>
      <c r="EI22" s="135"/>
      <c r="EJ22" s="135"/>
      <c r="EK22" s="135"/>
      <c r="EL22" s="135"/>
      <c r="EM22" s="135"/>
      <c r="EN22" s="135"/>
      <c r="EO22" s="135"/>
      <c r="EP22" s="135"/>
      <c r="EQ22" s="136"/>
    </row>
    <row r="23" spans="1:148" ht="18" customHeight="1" thickBot="1" x14ac:dyDescent="0.3">
      <c r="A23" s="55" t="s">
        <v>26</v>
      </c>
      <c r="DW23" s="115" t="s">
        <v>23</v>
      </c>
      <c r="DX23" s="115"/>
      <c r="DY23" s="115"/>
      <c r="DZ23" s="115"/>
      <c r="EA23" s="115"/>
      <c r="EB23" s="115"/>
      <c r="EC23" s="115"/>
      <c r="ED23" s="115"/>
      <c r="EE23" s="137" t="s">
        <v>24</v>
      </c>
      <c r="EF23" s="138"/>
      <c r="EG23" s="138"/>
      <c r="EH23" s="138"/>
      <c r="EI23" s="138"/>
      <c r="EJ23" s="138"/>
      <c r="EK23" s="138"/>
      <c r="EL23" s="138"/>
      <c r="EM23" s="138"/>
      <c r="EN23" s="138"/>
      <c r="EO23" s="138"/>
      <c r="EP23" s="138"/>
      <c r="EQ23" s="139"/>
    </row>
    <row r="25" spans="1:148" s="3" customFormat="1" x14ac:dyDescent="0.25">
      <c r="A25" s="119" t="s">
        <v>27</v>
      </c>
      <c r="B25" s="119"/>
      <c r="C25" s="119"/>
      <c r="D25" s="119"/>
      <c r="E25" s="119"/>
      <c r="F25" s="119"/>
      <c r="G25" s="119"/>
      <c r="H25" s="119"/>
      <c r="I25" s="119"/>
      <c r="J25" s="119"/>
      <c r="K25" s="119"/>
      <c r="L25" s="119"/>
      <c r="M25" s="119"/>
      <c r="N25" s="119"/>
      <c r="O25" s="119"/>
      <c r="P25" s="119"/>
      <c r="Q25" s="119"/>
      <c r="R25" s="119"/>
      <c r="S25" s="119"/>
      <c r="T25" s="119"/>
      <c r="U25" s="119"/>
      <c r="V25" s="119"/>
      <c r="W25" s="119"/>
      <c r="X25" s="119"/>
      <c r="Y25" s="119"/>
      <c r="Z25" s="119"/>
      <c r="AA25" s="119"/>
      <c r="AB25" s="119"/>
      <c r="AC25" s="119"/>
      <c r="AD25" s="119"/>
      <c r="AE25" s="119"/>
      <c r="AF25" s="119"/>
      <c r="AG25" s="119"/>
      <c r="AH25" s="119"/>
      <c r="AI25" s="119"/>
      <c r="AJ25" s="119"/>
      <c r="AK25" s="119"/>
      <c r="AL25" s="119"/>
      <c r="AM25" s="119"/>
      <c r="AN25" s="119"/>
      <c r="AO25" s="119"/>
      <c r="AP25" s="119"/>
      <c r="AQ25" s="119"/>
      <c r="AR25" s="119"/>
      <c r="AS25" s="119"/>
      <c r="AT25" s="119"/>
      <c r="AU25" s="119"/>
      <c r="AV25" s="119"/>
      <c r="AW25" s="119"/>
      <c r="AX25" s="119"/>
      <c r="AY25" s="119"/>
      <c r="AZ25" s="119"/>
      <c r="BA25" s="119"/>
      <c r="BB25" s="119"/>
      <c r="BC25" s="119"/>
      <c r="BD25" s="119"/>
      <c r="BE25" s="119"/>
      <c r="BF25" s="119"/>
      <c r="BG25" s="119"/>
      <c r="BH25" s="119"/>
      <c r="BI25" s="119"/>
      <c r="BJ25" s="119"/>
      <c r="BK25" s="119"/>
      <c r="BL25" s="119"/>
      <c r="BM25" s="119"/>
      <c r="BN25" s="119"/>
      <c r="BO25" s="119"/>
      <c r="BP25" s="119"/>
      <c r="BQ25" s="119"/>
      <c r="BR25" s="119"/>
      <c r="BS25" s="119"/>
      <c r="BT25" s="119"/>
      <c r="BU25" s="119"/>
      <c r="BV25" s="119"/>
      <c r="BW25" s="119"/>
      <c r="BX25" s="119"/>
      <c r="BY25" s="119"/>
      <c r="BZ25" s="119"/>
      <c r="CA25" s="119"/>
      <c r="CB25" s="119"/>
      <c r="CC25" s="119"/>
      <c r="CD25" s="119"/>
      <c r="CE25" s="119"/>
      <c r="CF25" s="119"/>
      <c r="CG25" s="119"/>
      <c r="CH25" s="119"/>
      <c r="CI25" s="119"/>
      <c r="CJ25" s="119"/>
      <c r="CK25" s="119"/>
      <c r="CL25" s="119"/>
      <c r="CM25" s="119"/>
      <c r="CN25" s="119"/>
      <c r="CO25" s="119"/>
      <c r="CP25" s="119"/>
      <c r="CQ25" s="119"/>
      <c r="CR25" s="119"/>
      <c r="CS25" s="119"/>
      <c r="CT25" s="119"/>
      <c r="CU25" s="119"/>
      <c r="CV25" s="119"/>
      <c r="CW25" s="119"/>
      <c r="CX25" s="119"/>
      <c r="CY25" s="119"/>
      <c r="CZ25" s="119"/>
      <c r="DA25" s="119"/>
      <c r="DB25" s="119"/>
      <c r="DC25" s="119"/>
      <c r="DD25" s="119"/>
      <c r="DE25" s="119"/>
      <c r="DF25" s="119"/>
      <c r="DG25" s="119"/>
      <c r="DH25" s="119"/>
      <c r="DI25" s="119"/>
      <c r="DJ25" s="119"/>
      <c r="DK25" s="119"/>
      <c r="DL25" s="119"/>
      <c r="DM25" s="119"/>
      <c r="DN25" s="119"/>
      <c r="DO25" s="119"/>
      <c r="DP25" s="119"/>
      <c r="DQ25" s="119"/>
      <c r="DR25" s="119"/>
    </row>
    <row r="27" spans="1:148" ht="21" customHeight="1" x14ac:dyDescent="0.25">
      <c r="A27" s="121" t="s">
        <v>0</v>
      </c>
      <c r="B27" s="121"/>
      <c r="C27" s="121"/>
      <c r="D27" s="121"/>
      <c r="E27" s="121"/>
      <c r="F27" s="121"/>
      <c r="G27" s="121"/>
      <c r="H27" s="121"/>
      <c r="I27" s="121"/>
      <c r="J27" s="121"/>
      <c r="K27" s="121"/>
      <c r="L27" s="121"/>
      <c r="M27" s="121"/>
      <c r="N27" s="121"/>
      <c r="O27" s="121"/>
      <c r="P27" s="121"/>
      <c r="Q27" s="121"/>
      <c r="R27" s="121"/>
      <c r="S27" s="121"/>
      <c r="T27" s="121"/>
      <c r="U27" s="121"/>
      <c r="V27" s="121"/>
      <c r="W27" s="121"/>
      <c r="X27" s="121"/>
      <c r="Y27" s="121"/>
      <c r="Z27" s="121"/>
      <c r="AA27" s="121"/>
      <c r="AB27" s="121"/>
      <c r="AC27" s="121"/>
      <c r="AD27" s="121"/>
      <c r="AE27" s="121"/>
      <c r="AF27" s="121"/>
      <c r="AG27" s="121"/>
      <c r="AH27" s="121"/>
      <c r="AI27" s="121"/>
      <c r="AJ27" s="121"/>
      <c r="AK27" s="121"/>
      <c r="AL27" s="121"/>
      <c r="AM27" s="121"/>
      <c r="AN27" s="121"/>
      <c r="AO27" s="121"/>
      <c r="AP27" s="121"/>
      <c r="AQ27" s="121"/>
      <c r="AR27" s="121"/>
      <c r="AS27" s="121"/>
      <c r="AT27" s="121"/>
      <c r="AU27" s="121"/>
      <c r="AV27" s="121"/>
      <c r="AW27" s="121"/>
      <c r="AX27" s="121"/>
      <c r="AY27" s="121"/>
      <c r="AZ27" s="121"/>
      <c r="BA27" s="121"/>
      <c r="BB27" s="121"/>
      <c r="BC27" s="121"/>
      <c r="BD27" s="121"/>
      <c r="BE27" s="121"/>
      <c r="BF27" s="121"/>
      <c r="BG27" s="121"/>
      <c r="BH27" s="121"/>
      <c r="BI27" s="121"/>
      <c r="BJ27" s="121"/>
      <c r="BK27" s="121"/>
      <c r="BL27" s="121"/>
      <c r="BM27" s="121"/>
      <c r="BN27" s="121"/>
      <c r="BO27" s="121"/>
      <c r="BP27" s="121"/>
      <c r="BQ27" s="121"/>
      <c r="BR27" s="121"/>
      <c r="BS27" s="121"/>
      <c r="BT27" s="121"/>
      <c r="BU27" s="121"/>
      <c r="BV27" s="121"/>
      <c r="BW27" s="122"/>
      <c r="BX27" s="145" t="s">
        <v>1</v>
      </c>
      <c r="BY27" s="146"/>
      <c r="BZ27" s="146"/>
      <c r="CA27" s="146"/>
      <c r="CB27" s="146"/>
      <c r="CC27" s="146"/>
      <c r="CD27" s="146"/>
      <c r="CE27" s="147"/>
      <c r="CF27" s="145" t="s">
        <v>217</v>
      </c>
      <c r="CG27" s="146"/>
      <c r="CH27" s="146"/>
      <c r="CI27" s="146"/>
      <c r="CJ27" s="146"/>
      <c r="CK27" s="146"/>
      <c r="CL27" s="146"/>
      <c r="CM27" s="146"/>
      <c r="CN27" s="146"/>
      <c r="CO27" s="146"/>
      <c r="CP27" s="146"/>
      <c r="CQ27" s="146"/>
      <c r="CR27" s="147"/>
      <c r="CS27" s="159" t="s">
        <v>4</v>
      </c>
      <c r="CT27" s="160"/>
      <c r="CU27" s="160"/>
      <c r="CV27" s="160"/>
      <c r="CW27" s="160"/>
      <c r="CX27" s="160"/>
      <c r="CY27" s="160"/>
      <c r="CZ27" s="160"/>
      <c r="DA27" s="160"/>
      <c r="DB27" s="160"/>
      <c r="DC27" s="160"/>
      <c r="DD27" s="160"/>
      <c r="DE27" s="160"/>
      <c r="DF27" s="160"/>
      <c r="DG27" s="160"/>
      <c r="DH27" s="160"/>
      <c r="DI27" s="160"/>
      <c r="DJ27" s="160"/>
      <c r="DK27" s="160"/>
      <c r="DL27" s="160"/>
      <c r="DM27" s="160"/>
      <c r="DN27" s="160"/>
      <c r="DO27" s="160"/>
      <c r="DP27" s="160"/>
      <c r="DQ27" s="160"/>
      <c r="DR27" s="160"/>
      <c r="DS27" s="160"/>
      <c r="DT27" s="160"/>
      <c r="DU27" s="160"/>
      <c r="DV27" s="160"/>
      <c r="DW27" s="160"/>
      <c r="DX27" s="160"/>
      <c r="DY27" s="160"/>
      <c r="DZ27" s="160"/>
      <c r="EA27" s="160"/>
      <c r="EB27" s="160"/>
      <c r="EC27" s="160"/>
      <c r="ED27" s="160"/>
      <c r="EE27" s="160"/>
      <c r="EF27" s="160"/>
      <c r="EG27" s="160"/>
      <c r="EH27" s="160"/>
      <c r="EI27" s="160"/>
      <c r="EJ27" s="160"/>
      <c r="EK27" s="160"/>
      <c r="EL27" s="160"/>
      <c r="EM27" s="160"/>
      <c r="EN27" s="160"/>
      <c r="EO27" s="160"/>
      <c r="EP27" s="160"/>
      <c r="EQ27" s="160"/>
      <c r="ER27" s="161"/>
    </row>
    <row r="28" spans="1:148" ht="16.5" customHeight="1" x14ac:dyDescent="0.25">
      <c r="A28" s="154"/>
      <c r="B28" s="154"/>
      <c r="C28" s="154"/>
      <c r="D28" s="154"/>
      <c r="E28" s="154"/>
      <c r="F28" s="154"/>
      <c r="G28" s="154"/>
      <c r="H28" s="154"/>
      <c r="I28" s="154"/>
      <c r="J28" s="154"/>
      <c r="K28" s="154"/>
      <c r="L28" s="154"/>
      <c r="M28" s="154"/>
      <c r="N28" s="154"/>
      <c r="O28" s="154"/>
      <c r="P28" s="154"/>
      <c r="Q28" s="154"/>
      <c r="R28" s="154"/>
      <c r="S28" s="154"/>
      <c r="T28" s="154"/>
      <c r="U28" s="154"/>
      <c r="V28" s="154"/>
      <c r="W28" s="154"/>
      <c r="X28" s="154"/>
      <c r="Y28" s="154"/>
      <c r="Z28" s="154"/>
      <c r="AA28" s="154"/>
      <c r="AB28" s="154"/>
      <c r="AC28" s="154"/>
      <c r="AD28" s="154"/>
      <c r="AE28" s="154"/>
      <c r="AF28" s="154"/>
      <c r="AG28" s="154"/>
      <c r="AH28" s="154"/>
      <c r="AI28" s="154"/>
      <c r="AJ28" s="154"/>
      <c r="AK28" s="154"/>
      <c r="AL28" s="154"/>
      <c r="AM28" s="154"/>
      <c r="AN28" s="154"/>
      <c r="AO28" s="154"/>
      <c r="AP28" s="154"/>
      <c r="AQ28" s="154"/>
      <c r="AR28" s="154"/>
      <c r="AS28" s="154"/>
      <c r="AT28" s="154"/>
      <c r="AU28" s="154"/>
      <c r="AV28" s="154"/>
      <c r="AW28" s="154"/>
      <c r="AX28" s="154"/>
      <c r="AY28" s="154"/>
      <c r="AZ28" s="154"/>
      <c r="BA28" s="154"/>
      <c r="BB28" s="154"/>
      <c r="BC28" s="154"/>
      <c r="BD28" s="154"/>
      <c r="BE28" s="154"/>
      <c r="BF28" s="154"/>
      <c r="BG28" s="154"/>
      <c r="BH28" s="154"/>
      <c r="BI28" s="154"/>
      <c r="BJ28" s="154"/>
      <c r="BK28" s="154"/>
      <c r="BL28" s="154"/>
      <c r="BM28" s="154"/>
      <c r="BN28" s="154"/>
      <c r="BO28" s="154"/>
      <c r="BP28" s="154"/>
      <c r="BQ28" s="154"/>
      <c r="BR28" s="154"/>
      <c r="BS28" s="154"/>
      <c r="BT28" s="154"/>
      <c r="BU28" s="154"/>
      <c r="BV28" s="154"/>
      <c r="BW28" s="155"/>
      <c r="BX28" s="156"/>
      <c r="BY28" s="157"/>
      <c r="BZ28" s="157"/>
      <c r="CA28" s="157"/>
      <c r="CB28" s="157"/>
      <c r="CC28" s="157"/>
      <c r="CD28" s="157"/>
      <c r="CE28" s="158"/>
      <c r="CF28" s="156"/>
      <c r="CG28" s="157"/>
      <c r="CH28" s="157"/>
      <c r="CI28" s="157"/>
      <c r="CJ28" s="157"/>
      <c r="CK28" s="157"/>
      <c r="CL28" s="157"/>
      <c r="CM28" s="157"/>
      <c r="CN28" s="157"/>
      <c r="CO28" s="157"/>
      <c r="CP28" s="157"/>
      <c r="CQ28" s="157"/>
      <c r="CR28" s="158"/>
      <c r="CS28" s="143" t="s">
        <v>2</v>
      </c>
      <c r="CT28" s="141"/>
      <c r="CU28" s="141"/>
      <c r="CV28" s="141"/>
      <c r="CW28" s="141"/>
      <c r="CX28" s="141"/>
      <c r="CY28" s="144" t="s">
        <v>369</v>
      </c>
      <c r="CZ28" s="144"/>
      <c r="DA28" s="144"/>
      <c r="DB28" s="140" t="s">
        <v>3</v>
      </c>
      <c r="DC28" s="141"/>
      <c r="DD28" s="141"/>
      <c r="DE28" s="142"/>
      <c r="DF28" s="143" t="s">
        <v>2</v>
      </c>
      <c r="DG28" s="141"/>
      <c r="DH28" s="141"/>
      <c r="DI28" s="141"/>
      <c r="DJ28" s="141"/>
      <c r="DK28" s="141"/>
      <c r="DL28" s="144" t="s">
        <v>370</v>
      </c>
      <c r="DM28" s="144"/>
      <c r="DN28" s="144"/>
      <c r="DO28" s="140" t="s">
        <v>3</v>
      </c>
      <c r="DP28" s="141"/>
      <c r="DQ28" s="141"/>
      <c r="DR28" s="142"/>
      <c r="DS28" s="143" t="s">
        <v>2</v>
      </c>
      <c r="DT28" s="141"/>
      <c r="DU28" s="141"/>
      <c r="DV28" s="141"/>
      <c r="DW28" s="141"/>
      <c r="DX28" s="141"/>
      <c r="DY28" s="144" t="s">
        <v>380</v>
      </c>
      <c r="DZ28" s="144"/>
      <c r="EA28" s="144"/>
      <c r="EB28" s="140" t="s">
        <v>3</v>
      </c>
      <c r="EC28" s="141"/>
      <c r="ED28" s="141"/>
      <c r="EE28" s="142"/>
      <c r="EF28" s="145" t="s">
        <v>211</v>
      </c>
      <c r="EG28" s="146"/>
      <c r="EH28" s="146"/>
      <c r="EI28" s="146"/>
      <c r="EJ28" s="146"/>
      <c r="EK28" s="146"/>
      <c r="EL28" s="146"/>
      <c r="EM28" s="146"/>
      <c r="EN28" s="146"/>
      <c r="EO28" s="146"/>
      <c r="EP28" s="146"/>
      <c r="EQ28" s="146"/>
      <c r="ER28" s="147"/>
    </row>
    <row r="29" spans="1:148" ht="58.5" customHeight="1" x14ac:dyDescent="0.25">
      <c r="A29" s="154"/>
      <c r="B29" s="154"/>
      <c r="C29" s="154"/>
      <c r="D29" s="154"/>
      <c r="E29" s="154"/>
      <c r="F29" s="154"/>
      <c r="G29" s="154"/>
      <c r="H29" s="154"/>
      <c r="I29" s="154"/>
      <c r="J29" s="154"/>
      <c r="K29" s="154"/>
      <c r="L29" s="154"/>
      <c r="M29" s="154"/>
      <c r="N29" s="154"/>
      <c r="O29" s="154"/>
      <c r="P29" s="154"/>
      <c r="Q29" s="154"/>
      <c r="R29" s="154"/>
      <c r="S29" s="154"/>
      <c r="T29" s="154"/>
      <c r="U29" s="154"/>
      <c r="V29" s="154"/>
      <c r="W29" s="154"/>
      <c r="X29" s="154"/>
      <c r="Y29" s="154"/>
      <c r="Z29" s="154"/>
      <c r="AA29" s="154"/>
      <c r="AB29" s="154"/>
      <c r="AC29" s="154"/>
      <c r="AD29" s="154"/>
      <c r="AE29" s="154"/>
      <c r="AF29" s="154"/>
      <c r="AG29" s="154"/>
      <c r="AH29" s="154"/>
      <c r="AI29" s="154"/>
      <c r="AJ29" s="154"/>
      <c r="AK29" s="154"/>
      <c r="AL29" s="154"/>
      <c r="AM29" s="154"/>
      <c r="AN29" s="154"/>
      <c r="AO29" s="154"/>
      <c r="AP29" s="154"/>
      <c r="AQ29" s="154"/>
      <c r="AR29" s="154"/>
      <c r="AS29" s="154"/>
      <c r="AT29" s="154"/>
      <c r="AU29" s="154"/>
      <c r="AV29" s="154"/>
      <c r="AW29" s="154"/>
      <c r="AX29" s="154"/>
      <c r="AY29" s="154"/>
      <c r="AZ29" s="154"/>
      <c r="BA29" s="154"/>
      <c r="BB29" s="154"/>
      <c r="BC29" s="154"/>
      <c r="BD29" s="154"/>
      <c r="BE29" s="154"/>
      <c r="BF29" s="154"/>
      <c r="BG29" s="154"/>
      <c r="BH29" s="154"/>
      <c r="BI29" s="154"/>
      <c r="BJ29" s="154"/>
      <c r="BK29" s="154"/>
      <c r="BL29" s="154"/>
      <c r="BM29" s="154"/>
      <c r="BN29" s="154"/>
      <c r="BO29" s="154"/>
      <c r="BP29" s="154"/>
      <c r="BQ29" s="154"/>
      <c r="BR29" s="154"/>
      <c r="BS29" s="154"/>
      <c r="BT29" s="154"/>
      <c r="BU29" s="154"/>
      <c r="BV29" s="154"/>
      <c r="BW29" s="155"/>
      <c r="BX29" s="156"/>
      <c r="BY29" s="157"/>
      <c r="BZ29" s="157"/>
      <c r="CA29" s="157"/>
      <c r="CB29" s="157"/>
      <c r="CC29" s="157"/>
      <c r="CD29" s="157"/>
      <c r="CE29" s="158"/>
      <c r="CF29" s="156"/>
      <c r="CG29" s="157"/>
      <c r="CH29" s="157"/>
      <c r="CI29" s="157"/>
      <c r="CJ29" s="157"/>
      <c r="CK29" s="157"/>
      <c r="CL29" s="157"/>
      <c r="CM29" s="157"/>
      <c r="CN29" s="157"/>
      <c r="CO29" s="157"/>
      <c r="CP29" s="157"/>
      <c r="CQ29" s="157"/>
      <c r="CR29" s="158"/>
      <c r="CS29" s="151" t="s">
        <v>212</v>
      </c>
      <c r="CT29" s="152"/>
      <c r="CU29" s="152"/>
      <c r="CV29" s="152"/>
      <c r="CW29" s="152"/>
      <c r="CX29" s="152"/>
      <c r="CY29" s="152"/>
      <c r="CZ29" s="152"/>
      <c r="DA29" s="152"/>
      <c r="DB29" s="152"/>
      <c r="DC29" s="152"/>
      <c r="DD29" s="152"/>
      <c r="DE29" s="153"/>
      <c r="DF29" s="151" t="s">
        <v>213</v>
      </c>
      <c r="DG29" s="152"/>
      <c r="DH29" s="152"/>
      <c r="DI29" s="152"/>
      <c r="DJ29" s="152"/>
      <c r="DK29" s="152"/>
      <c r="DL29" s="152"/>
      <c r="DM29" s="152"/>
      <c r="DN29" s="152"/>
      <c r="DO29" s="152"/>
      <c r="DP29" s="152"/>
      <c r="DQ29" s="152"/>
      <c r="DR29" s="153"/>
      <c r="DS29" s="151" t="s">
        <v>214</v>
      </c>
      <c r="DT29" s="152"/>
      <c r="DU29" s="152"/>
      <c r="DV29" s="152"/>
      <c r="DW29" s="152"/>
      <c r="DX29" s="152"/>
      <c r="DY29" s="152"/>
      <c r="DZ29" s="152"/>
      <c r="EA29" s="152"/>
      <c r="EB29" s="152"/>
      <c r="EC29" s="152"/>
      <c r="ED29" s="152"/>
      <c r="EE29" s="153"/>
      <c r="EF29" s="148"/>
      <c r="EG29" s="149"/>
      <c r="EH29" s="149"/>
      <c r="EI29" s="149"/>
      <c r="EJ29" s="149"/>
      <c r="EK29" s="149"/>
      <c r="EL29" s="149"/>
      <c r="EM29" s="149"/>
      <c r="EN29" s="149"/>
      <c r="EO29" s="149"/>
      <c r="EP29" s="149"/>
      <c r="EQ29" s="149"/>
      <c r="ER29" s="150"/>
    </row>
    <row r="30" spans="1:148" ht="12" customHeight="1" x14ac:dyDescent="0.25">
      <c r="A30" s="162" t="s">
        <v>5</v>
      </c>
      <c r="B30" s="162"/>
      <c r="C30" s="162"/>
      <c r="D30" s="162"/>
      <c r="E30" s="162"/>
      <c r="F30" s="162"/>
      <c r="G30" s="162"/>
      <c r="H30" s="162"/>
      <c r="I30" s="162"/>
      <c r="J30" s="162"/>
      <c r="K30" s="162"/>
      <c r="L30" s="162"/>
      <c r="M30" s="162"/>
      <c r="N30" s="162"/>
      <c r="O30" s="162"/>
      <c r="P30" s="162"/>
      <c r="Q30" s="162"/>
      <c r="R30" s="162"/>
      <c r="S30" s="162"/>
      <c r="T30" s="162"/>
      <c r="U30" s="162"/>
      <c r="V30" s="162"/>
      <c r="W30" s="162"/>
      <c r="X30" s="162"/>
      <c r="Y30" s="162"/>
      <c r="Z30" s="162"/>
      <c r="AA30" s="162"/>
      <c r="AB30" s="162"/>
      <c r="AC30" s="162"/>
      <c r="AD30" s="162"/>
      <c r="AE30" s="162"/>
      <c r="AF30" s="162"/>
      <c r="AG30" s="162"/>
      <c r="AH30" s="162"/>
      <c r="AI30" s="162"/>
      <c r="AJ30" s="162"/>
      <c r="AK30" s="162"/>
      <c r="AL30" s="162"/>
      <c r="AM30" s="162"/>
      <c r="AN30" s="162"/>
      <c r="AO30" s="162"/>
      <c r="AP30" s="162"/>
      <c r="AQ30" s="162"/>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2"/>
      <c r="BR30" s="162"/>
      <c r="BS30" s="162"/>
      <c r="BT30" s="162"/>
      <c r="BU30" s="162"/>
      <c r="BV30" s="162"/>
      <c r="BW30" s="162"/>
      <c r="BX30" s="162" t="s">
        <v>6</v>
      </c>
      <c r="BY30" s="162"/>
      <c r="BZ30" s="162"/>
      <c r="CA30" s="162"/>
      <c r="CB30" s="162"/>
      <c r="CC30" s="162"/>
      <c r="CD30" s="162"/>
      <c r="CE30" s="162"/>
      <c r="CF30" s="162" t="s">
        <v>7</v>
      </c>
      <c r="CG30" s="162"/>
      <c r="CH30" s="162"/>
      <c r="CI30" s="162"/>
      <c r="CJ30" s="162"/>
      <c r="CK30" s="162"/>
      <c r="CL30" s="162"/>
      <c r="CM30" s="162"/>
      <c r="CN30" s="162"/>
      <c r="CO30" s="162"/>
      <c r="CP30" s="162"/>
      <c r="CQ30" s="162"/>
      <c r="CR30" s="162"/>
      <c r="CS30" s="162" t="s">
        <v>8</v>
      </c>
      <c r="CT30" s="162"/>
      <c r="CU30" s="162"/>
      <c r="CV30" s="162"/>
      <c r="CW30" s="162"/>
      <c r="CX30" s="162"/>
      <c r="CY30" s="162"/>
      <c r="CZ30" s="162"/>
      <c r="DA30" s="162"/>
      <c r="DB30" s="162"/>
      <c r="DC30" s="162"/>
      <c r="DD30" s="162"/>
      <c r="DE30" s="162"/>
      <c r="DF30" s="162" t="s">
        <v>9</v>
      </c>
      <c r="DG30" s="162"/>
      <c r="DH30" s="162"/>
      <c r="DI30" s="162"/>
      <c r="DJ30" s="162"/>
      <c r="DK30" s="162"/>
      <c r="DL30" s="162"/>
      <c r="DM30" s="162"/>
      <c r="DN30" s="162"/>
      <c r="DO30" s="162"/>
      <c r="DP30" s="162"/>
      <c r="DQ30" s="162"/>
      <c r="DR30" s="162"/>
      <c r="DS30" s="162" t="s">
        <v>9</v>
      </c>
      <c r="DT30" s="162"/>
      <c r="DU30" s="162"/>
      <c r="DV30" s="162"/>
      <c r="DW30" s="162"/>
      <c r="DX30" s="162"/>
      <c r="DY30" s="162"/>
      <c r="DZ30" s="162"/>
      <c r="EA30" s="162"/>
      <c r="EB30" s="162"/>
      <c r="EC30" s="162"/>
      <c r="ED30" s="162"/>
      <c r="EE30" s="162"/>
      <c r="EF30" s="162" t="s">
        <v>11</v>
      </c>
      <c r="EG30" s="162"/>
      <c r="EH30" s="162"/>
      <c r="EI30" s="162"/>
      <c r="EJ30" s="162"/>
      <c r="EK30" s="162"/>
      <c r="EL30" s="162"/>
      <c r="EM30" s="162"/>
      <c r="EN30" s="162"/>
      <c r="EO30" s="162"/>
      <c r="EP30" s="162"/>
      <c r="EQ30" s="162"/>
      <c r="ER30" s="162"/>
    </row>
    <row r="31" spans="1:148" ht="17.25" customHeight="1" x14ac:dyDescent="0.25">
      <c r="A31" s="163" t="s">
        <v>232</v>
      </c>
      <c r="B31" s="163"/>
      <c r="C31" s="163"/>
      <c r="D31" s="163"/>
      <c r="E31" s="163"/>
      <c r="F31" s="163"/>
      <c r="G31" s="163"/>
      <c r="H31" s="163"/>
      <c r="I31" s="163"/>
      <c r="J31" s="163"/>
      <c r="K31" s="163"/>
      <c r="L31" s="163"/>
      <c r="M31" s="163"/>
      <c r="N31" s="163"/>
      <c r="O31" s="163"/>
      <c r="P31" s="163"/>
      <c r="Q31" s="163"/>
      <c r="R31" s="163"/>
      <c r="S31" s="163"/>
      <c r="T31" s="163"/>
      <c r="U31" s="163"/>
      <c r="V31" s="163"/>
      <c r="W31" s="163"/>
      <c r="X31" s="163"/>
      <c r="Y31" s="163"/>
      <c r="Z31" s="163"/>
      <c r="AA31" s="163"/>
      <c r="AB31" s="163"/>
      <c r="AC31" s="163"/>
      <c r="AD31" s="163"/>
      <c r="AE31" s="163"/>
      <c r="AF31" s="163"/>
      <c r="AG31" s="163"/>
      <c r="AH31" s="163"/>
      <c r="AI31" s="163"/>
      <c r="AJ31" s="163"/>
      <c r="AK31" s="163"/>
      <c r="AL31" s="163"/>
      <c r="AM31" s="163"/>
      <c r="AN31" s="163"/>
      <c r="AO31" s="163"/>
      <c r="AP31" s="163"/>
      <c r="AQ31" s="163"/>
      <c r="AR31" s="163"/>
      <c r="AS31" s="163"/>
      <c r="AT31" s="163"/>
      <c r="AU31" s="163"/>
      <c r="AV31" s="163"/>
      <c r="AW31" s="163"/>
      <c r="AX31" s="163"/>
      <c r="AY31" s="163"/>
      <c r="AZ31" s="163"/>
      <c r="BA31" s="163"/>
      <c r="BB31" s="163"/>
      <c r="BC31" s="163"/>
      <c r="BD31" s="163"/>
      <c r="BE31" s="163"/>
      <c r="BF31" s="163"/>
      <c r="BG31" s="163"/>
      <c r="BH31" s="163"/>
      <c r="BI31" s="163"/>
      <c r="BJ31" s="163"/>
      <c r="BK31" s="163"/>
      <c r="BL31" s="163"/>
      <c r="BM31" s="163"/>
      <c r="BN31" s="163"/>
      <c r="BO31" s="163"/>
      <c r="BP31" s="163"/>
      <c r="BQ31" s="163"/>
      <c r="BR31" s="163"/>
      <c r="BS31" s="163"/>
      <c r="BT31" s="163"/>
      <c r="BU31" s="163"/>
      <c r="BV31" s="163"/>
      <c r="BW31" s="163"/>
      <c r="BX31" s="164" t="s">
        <v>28</v>
      </c>
      <c r="BY31" s="164"/>
      <c r="BZ31" s="164"/>
      <c r="CA31" s="164"/>
      <c r="CB31" s="164"/>
      <c r="CC31" s="164"/>
      <c r="CD31" s="164"/>
      <c r="CE31" s="164"/>
      <c r="CF31" s="164" t="s">
        <v>29</v>
      </c>
      <c r="CG31" s="164"/>
      <c r="CH31" s="164"/>
      <c r="CI31" s="164"/>
      <c r="CJ31" s="164"/>
      <c r="CK31" s="164"/>
      <c r="CL31" s="164"/>
      <c r="CM31" s="164"/>
      <c r="CN31" s="164"/>
      <c r="CO31" s="164"/>
      <c r="CP31" s="164"/>
      <c r="CQ31" s="164"/>
      <c r="CR31" s="164"/>
      <c r="CS31" s="165">
        <v>3369165.52</v>
      </c>
      <c r="CT31" s="165"/>
      <c r="CU31" s="165"/>
      <c r="CV31" s="165"/>
      <c r="CW31" s="165"/>
      <c r="CX31" s="165"/>
      <c r="CY31" s="165"/>
      <c r="CZ31" s="165"/>
      <c r="DA31" s="165"/>
      <c r="DB31" s="165"/>
      <c r="DC31" s="165"/>
      <c r="DD31" s="165"/>
      <c r="DE31" s="165"/>
      <c r="DF31" s="165"/>
      <c r="DG31" s="165"/>
      <c r="DH31" s="165"/>
      <c r="DI31" s="165"/>
      <c r="DJ31" s="165"/>
      <c r="DK31" s="165"/>
      <c r="DL31" s="165"/>
      <c r="DM31" s="165"/>
      <c r="DN31" s="165"/>
      <c r="DO31" s="165"/>
      <c r="DP31" s="165"/>
      <c r="DQ31" s="165"/>
      <c r="DR31" s="165"/>
      <c r="DS31" s="165"/>
      <c r="DT31" s="165"/>
      <c r="DU31" s="165"/>
      <c r="DV31" s="165"/>
      <c r="DW31" s="165"/>
      <c r="DX31" s="165"/>
      <c r="DY31" s="165"/>
      <c r="DZ31" s="165"/>
      <c r="EA31" s="165"/>
      <c r="EB31" s="165"/>
      <c r="EC31" s="165"/>
      <c r="ED31" s="165"/>
      <c r="EE31" s="165"/>
      <c r="EF31" s="165"/>
      <c r="EG31" s="165"/>
      <c r="EH31" s="165"/>
      <c r="EI31" s="165"/>
      <c r="EJ31" s="165"/>
      <c r="EK31" s="165"/>
      <c r="EL31" s="165"/>
      <c r="EM31" s="165"/>
      <c r="EN31" s="165"/>
      <c r="EO31" s="165"/>
      <c r="EP31" s="165"/>
      <c r="EQ31" s="165"/>
      <c r="ER31" s="165"/>
    </row>
    <row r="32" spans="1:148" ht="18.75" customHeight="1" x14ac:dyDescent="0.25">
      <c r="A32" s="163" t="s">
        <v>233</v>
      </c>
      <c r="B32" s="163"/>
      <c r="C32" s="163"/>
      <c r="D32" s="163"/>
      <c r="E32" s="163"/>
      <c r="F32" s="163"/>
      <c r="G32" s="163"/>
      <c r="H32" s="163"/>
      <c r="I32" s="163"/>
      <c r="J32" s="163"/>
      <c r="K32" s="163"/>
      <c r="L32" s="163"/>
      <c r="M32" s="163"/>
      <c r="N32" s="163"/>
      <c r="O32" s="163"/>
      <c r="P32" s="163"/>
      <c r="Q32" s="163"/>
      <c r="R32" s="163"/>
      <c r="S32" s="163"/>
      <c r="T32" s="163"/>
      <c r="U32" s="163"/>
      <c r="V32" s="163"/>
      <c r="W32" s="163"/>
      <c r="X32" s="163"/>
      <c r="Y32" s="163"/>
      <c r="Z32" s="163"/>
      <c r="AA32" s="163"/>
      <c r="AB32" s="163"/>
      <c r="AC32" s="163"/>
      <c r="AD32" s="163"/>
      <c r="AE32" s="163"/>
      <c r="AF32" s="163"/>
      <c r="AG32" s="163"/>
      <c r="AH32" s="163"/>
      <c r="AI32" s="163"/>
      <c r="AJ32" s="163"/>
      <c r="AK32" s="163"/>
      <c r="AL32" s="163"/>
      <c r="AM32" s="163"/>
      <c r="AN32" s="163"/>
      <c r="AO32" s="163"/>
      <c r="AP32" s="163"/>
      <c r="AQ32" s="163"/>
      <c r="AR32" s="163"/>
      <c r="AS32" s="163"/>
      <c r="AT32" s="163"/>
      <c r="AU32" s="163"/>
      <c r="AV32" s="163"/>
      <c r="AW32" s="163"/>
      <c r="AX32" s="163"/>
      <c r="AY32" s="163"/>
      <c r="AZ32" s="163"/>
      <c r="BA32" s="163"/>
      <c r="BB32" s="163"/>
      <c r="BC32" s="163"/>
      <c r="BD32" s="163"/>
      <c r="BE32" s="163"/>
      <c r="BF32" s="163"/>
      <c r="BG32" s="163"/>
      <c r="BH32" s="163"/>
      <c r="BI32" s="163"/>
      <c r="BJ32" s="163"/>
      <c r="BK32" s="163"/>
      <c r="BL32" s="163"/>
      <c r="BM32" s="163"/>
      <c r="BN32" s="163"/>
      <c r="BO32" s="163"/>
      <c r="BP32" s="163"/>
      <c r="BQ32" s="163"/>
      <c r="BR32" s="163"/>
      <c r="BS32" s="163"/>
      <c r="BT32" s="163"/>
      <c r="BU32" s="163"/>
      <c r="BV32" s="163"/>
      <c r="BW32" s="163"/>
      <c r="BX32" s="164" t="s">
        <v>30</v>
      </c>
      <c r="BY32" s="164"/>
      <c r="BZ32" s="164"/>
      <c r="CA32" s="164"/>
      <c r="CB32" s="164"/>
      <c r="CC32" s="164"/>
      <c r="CD32" s="164"/>
      <c r="CE32" s="164"/>
      <c r="CF32" s="164" t="s">
        <v>29</v>
      </c>
      <c r="CG32" s="164"/>
      <c r="CH32" s="164"/>
      <c r="CI32" s="164"/>
      <c r="CJ32" s="164"/>
      <c r="CK32" s="164"/>
      <c r="CL32" s="164"/>
      <c r="CM32" s="164"/>
      <c r="CN32" s="164"/>
      <c r="CO32" s="164"/>
      <c r="CP32" s="164"/>
      <c r="CQ32" s="164"/>
      <c r="CR32" s="164"/>
      <c r="CS32" s="168">
        <f>CS31+CS33-CS48</f>
        <v>370099.99999999255</v>
      </c>
      <c r="CT32" s="165"/>
      <c r="CU32" s="165"/>
      <c r="CV32" s="165"/>
      <c r="CW32" s="165"/>
      <c r="CX32" s="165"/>
      <c r="CY32" s="165"/>
      <c r="CZ32" s="165"/>
      <c r="DA32" s="165"/>
      <c r="DB32" s="165"/>
      <c r="DC32" s="165"/>
      <c r="DD32" s="165"/>
      <c r="DE32" s="165"/>
      <c r="DF32" s="168">
        <f>DF31+DF33-DF48</f>
        <v>390100</v>
      </c>
      <c r="DG32" s="165"/>
      <c r="DH32" s="165"/>
      <c r="DI32" s="165"/>
      <c r="DJ32" s="165"/>
      <c r="DK32" s="165"/>
      <c r="DL32" s="165"/>
      <c r="DM32" s="165"/>
      <c r="DN32" s="165"/>
      <c r="DO32" s="165"/>
      <c r="DP32" s="165"/>
      <c r="DQ32" s="165"/>
      <c r="DR32" s="165"/>
      <c r="DS32" s="168">
        <f t="shared" ref="DS32" si="0">DS31+DS33-DS48</f>
        <v>390100</v>
      </c>
      <c r="DT32" s="165"/>
      <c r="DU32" s="165"/>
      <c r="DV32" s="165"/>
      <c r="DW32" s="165"/>
      <c r="DX32" s="165"/>
      <c r="DY32" s="165"/>
      <c r="DZ32" s="165"/>
      <c r="EA32" s="165"/>
      <c r="EB32" s="165"/>
      <c r="EC32" s="165"/>
      <c r="ED32" s="165"/>
      <c r="EE32" s="165"/>
      <c r="EF32" s="165"/>
      <c r="EG32" s="165"/>
      <c r="EH32" s="165"/>
      <c r="EI32" s="165"/>
      <c r="EJ32" s="165"/>
      <c r="EK32" s="165"/>
      <c r="EL32" s="165"/>
      <c r="EM32" s="165"/>
      <c r="EN32" s="165"/>
      <c r="EO32" s="165"/>
      <c r="EP32" s="165"/>
      <c r="EQ32" s="165"/>
      <c r="ER32" s="165"/>
    </row>
    <row r="33" spans="1:148" x14ac:dyDescent="0.25">
      <c r="A33" s="166" t="s">
        <v>31</v>
      </c>
      <c r="B33" s="166"/>
      <c r="C33" s="166"/>
      <c r="D33" s="166"/>
      <c r="E33" s="166"/>
      <c r="F33" s="166"/>
      <c r="G33" s="166"/>
      <c r="H33" s="166"/>
      <c r="I33" s="166"/>
      <c r="J33" s="166"/>
      <c r="K33" s="166"/>
      <c r="L33" s="166"/>
      <c r="M33" s="166"/>
      <c r="N33" s="166"/>
      <c r="O33" s="166"/>
      <c r="P33" s="166"/>
      <c r="Q33" s="166"/>
      <c r="R33" s="166"/>
      <c r="S33" s="166"/>
      <c r="T33" s="166"/>
      <c r="U33" s="166"/>
      <c r="V33" s="166"/>
      <c r="W33" s="166"/>
      <c r="X33" s="166"/>
      <c r="Y33" s="166"/>
      <c r="Z33" s="166"/>
      <c r="AA33" s="166"/>
      <c r="AB33" s="166"/>
      <c r="AC33" s="166"/>
      <c r="AD33" s="166"/>
      <c r="AE33" s="166"/>
      <c r="AF33" s="166"/>
      <c r="AG33" s="166"/>
      <c r="AH33" s="166"/>
      <c r="AI33" s="166"/>
      <c r="AJ33" s="166"/>
      <c r="AK33" s="166"/>
      <c r="AL33" s="166"/>
      <c r="AM33" s="166"/>
      <c r="AN33" s="166"/>
      <c r="AO33" s="166"/>
      <c r="AP33" s="166"/>
      <c r="AQ33" s="166"/>
      <c r="AR33" s="166"/>
      <c r="AS33" s="166"/>
      <c r="AT33" s="166"/>
      <c r="AU33" s="166"/>
      <c r="AV33" s="166"/>
      <c r="AW33" s="166"/>
      <c r="AX33" s="166"/>
      <c r="AY33" s="166"/>
      <c r="AZ33" s="166"/>
      <c r="BA33" s="166"/>
      <c r="BB33" s="166"/>
      <c r="BC33" s="166"/>
      <c r="BD33" s="166"/>
      <c r="BE33" s="166"/>
      <c r="BF33" s="166"/>
      <c r="BG33" s="166"/>
      <c r="BH33" s="166"/>
      <c r="BI33" s="166"/>
      <c r="BJ33" s="166"/>
      <c r="BK33" s="166"/>
      <c r="BL33" s="166"/>
      <c r="BM33" s="166"/>
      <c r="BN33" s="166"/>
      <c r="BO33" s="166"/>
      <c r="BP33" s="166"/>
      <c r="BQ33" s="166"/>
      <c r="BR33" s="166"/>
      <c r="BS33" s="166"/>
      <c r="BT33" s="166"/>
      <c r="BU33" s="166"/>
      <c r="BV33" s="166"/>
      <c r="BW33" s="166"/>
      <c r="BX33" s="167" t="s">
        <v>32</v>
      </c>
      <c r="BY33" s="167"/>
      <c r="BZ33" s="167"/>
      <c r="CA33" s="167"/>
      <c r="CB33" s="167"/>
      <c r="CC33" s="167"/>
      <c r="CD33" s="167"/>
      <c r="CE33" s="167"/>
      <c r="CF33" s="167"/>
      <c r="CG33" s="167"/>
      <c r="CH33" s="167"/>
      <c r="CI33" s="167"/>
      <c r="CJ33" s="167"/>
      <c r="CK33" s="167"/>
      <c r="CL33" s="167"/>
      <c r="CM33" s="167"/>
      <c r="CN33" s="167"/>
      <c r="CO33" s="167"/>
      <c r="CP33" s="167"/>
      <c r="CQ33" s="167"/>
      <c r="CR33" s="167"/>
      <c r="CS33" s="165">
        <f>CS35+CS39+CS44+CS46+CS84</f>
        <v>63973032.439999998</v>
      </c>
      <c r="CT33" s="165"/>
      <c r="CU33" s="165"/>
      <c r="CV33" s="165"/>
      <c r="CW33" s="165"/>
      <c r="CX33" s="165"/>
      <c r="CY33" s="165"/>
      <c r="CZ33" s="165"/>
      <c r="DA33" s="165"/>
      <c r="DB33" s="165"/>
      <c r="DC33" s="165"/>
      <c r="DD33" s="165"/>
      <c r="DE33" s="165"/>
      <c r="DF33" s="165">
        <f t="shared" ref="DF33" si="1">DF34+DF35+DF38+DF39+DF44+DF45+DF46</f>
        <v>61107592.439999998</v>
      </c>
      <c r="DG33" s="165"/>
      <c r="DH33" s="165"/>
      <c r="DI33" s="165"/>
      <c r="DJ33" s="165"/>
      <c r="DK33" s="165"/>
      <c r="DL33" s="165"/>
      <c r="DM33" s="165"/>
      <c r="DN33" s="165"/>
      <c r="DO33" s="165"/>
      <c r="DP33" s="165"/>
      <c r="DQ33" s="165"/>
      <c r="DR33" s="165"/>
      <c r="DS33" s="165">
        <f t="shared" ref="DS33" si="2">DS34+DS35+DS38+DS39+DS44+DS45+DS46</f>
        <v>55148891.159999996</v>
      </c>
      <c r="DT33" s="165"/>
      <c r="DU33" s="165"/>
      <c r="DV33" s="165"/>
      <c r="DW33" s="165"/>
      <c r="DX33" s="165"/>
      <c r="DY33" s="165"/>
      <c r="DZ33" s="165"/>
      <c r="EA33" s="165"/>
      <c r="EB33" s="165"/>
      <c r="EC33" s="165"/>
      <c r="ED33" s="165"/>
      <c r="EE33" s="165"/>
      <c r="EF33" s="165"/>
      <c r="EG33" s="165"/>
      <c r="EH33" s="165"/>
      <c r="EI33" s="165"/>
      <c r="EJ33" s="165"/>
      <c r="EK33" s="165"/>
      <c r="EL33" s="165"/>
      <c r="EM33" s="165"/>
      <c r="EN33" s="165"/>
      <c r="EO33" s="165"/>
      <c r="EP33" s="165"/>
      <c r="EQ33" s="165"/>
      <c r="ER33" s="165"/>
    </row>
    <row r="34" spans="1:148" ht="32.25" customHeight="1" x14ac:dyDescent="0.25">
      <c r="A34" s="169" t="s">
        <v>33</v>
      </c>
      <c r="B34" s="170"/>
      <c r="C34" s="170"/>
      <c r="D34" s="170"/>
      <c r="E34" s="170"/>
      <c r="F34" s="170"/>
      <c r="G34" s="170"/>
      <c r="H34" s="170"/>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64" t="s">
        <v>34</v>
      </c>
      <c r="BY34" s="164"/>
      <c r="BZ34" s="164"/>
      <c r="CA34" s="164"/>
      <c r="CB34" s="164"/>
      <c r="CC34" s="164"/>
      <c r="CD34" s="164"/>
      <c r="CE34" s="164"/>
      <c r="CF34" s="164" t="s">
        <v>35</v>
      </c>
      <c r="CG34" s="164"/>
      <c r="CH34" s="164"/>
      <c r="CI34" s="164"/>
      <c r="CJ34" s="164"/>
      <c r="CK34" s="164"/>
      <c r="CL34" s="164"/>
      <c r="CM34" s="164"/>
      <c r="CN34" s="164"/>
      <c r="CO34" s="164"/>
      <c r="CP34" s="164"/>
      <c r="CQ34" s="164"/>
      <c r="CR34" s="164"/>
      <c r="CS34" s="165"/>
      <c r="CT34" s="165"/>
      <c r="CU34" s="165"/>
      <c r="CV34" s="165"/>
      <c r="CW34" s="165"/>
      <c r="CX34" s="165"/>
      <c r="CY34" s="165"/>
      <c r="CZ34" s="165"/>
      <c r="DA34" s="165"/>
      <c r="DB34" s="165"/>
      <c r="DC34" s="165"/>
      <c r="DD34" s="165"/>
      <c r="DE34" s="165"/>
      <c r="DF34" s="165"/>
      <c r="DG34" s="165"/>
      <c r="DH34" s="165"/>
      <c r="DI34" s="165"/>
      <c r="DJ34" s="165"/>
      <c r="DK34" s="165"/>
      <c r="DL34" s="165"/>
      <c r="DM34" s="165"/>
      <c r="DN34" s="165"/>
      <c r="DO34" s="165"/>
      <c r="DP34" s="165"/>
      <c r="DQ34" s="165"/>
      <c r="DR34" s="165"/>
      <c r="DS34" s="165"/>
      <c r="DT34" s="165"/>
      <c r="DU34" s="165"/>
      <c r="DV34" s="165"/>
      <c r="DW34" s="165"/>
      <c r="DX34" s="165"/>
      <c r="DY34" s="165"/>
      <c r="DZ34" s="165"/>
      <c r="EA34" s="165"/>
      <c r="EB34" s="165"/>
      <c r="EC34" s="165"/>
      <c r="ED34" s="165"/>
      <c r="EE34" s="165"/>
      <c r="EF34" s="165"/>
      <c r="EG34" s="165"/>
      <c r="EH34" s="165"/>
      <c r="EI34" s="165"/>
      <c r="EJ34" s="165"/>
      <c r="EK34" s="165"/>
      <c r="EL34" s="165"/>
      <c r="EM34" s="165"/>
      <c r="EN34" s="165"/>
      <c r="EO34" s="165"/>
      <c r="EP34" s="165"/>
      <c r="EQ34" s="165"/>
      <c r="ER34" s="165"/>
    </row>
    <row r="35" spans="1:148" ht="15.75" customHeight="1" x14ac:dyDescent="0.25">
      <c r="A35" s="169" t="s">
        <v>229</v>
      </c>
      <c r="B35" s="170"/>
      <c r="C35" s="170"/>
      <c r="D35" s="170"/>
      <c r="E35" s="170"/>
      <c r="F35" s="170"/>
      <c r="G35" s="170"/>
      <c r="H35" s="170"/>
      <c r="I35" s="170"/>
      <c r="J35" s="170"/>
      <c r="K35" s="170"/>
      <c r="L35" s="170"/>
      <c r="M35" s="170"/>
      <c r="N35" s="170"/>
      <c r="O35" s="170"/>
      <c r="P35" s="170"/>
      <c r="Q35" s="170"/>
      <c r="R35" s="170"/>
      <c r="S35" s="170"/>
      <c r="T35" s="170"/>
      <c r="U35" s="170"/>
      <c r="V35" s="170"/>
      <c r="W35" s="170"/>
      <c r="X35" s="170"/>
      <c r="Y35" s="170"/>
      <c r="Z35" s="170"/>
      <c r="AA35" s="170"/>
      <c r="AB35" s="170"/>
      <c r="AC35" s="170"/>
      <c r="AD35" s="170"/>
      <c r="AE35" s="170"/>
      <c r="AF35" s="170"/>
      <c r="AG35" s="170"/>
      <c r="AH35" s="170"/>
      <c r="AI35" s="170"/>
      <c r="AJ35" s="170"/>
      <c r="AK35" s="170"/>
      <c r="AL35" s="170"/>
      <c r="AM35" s="170"/>
      <c r="AN35" s="170"/>
      <c r="AO35" s="170"/>
      <c r="AP35" s="170"/>
      <c r="AQ35" s="170"/>
      <c r="AR35" s="170"/>
      <c r="AS35" s="170"/>
      <c r="AT35" s="170"/>
      <c r="AU35" s="170"/>
      <c r="AV35" s="170"/>
      <c r="AW35" s="170"/>
      <c r="AX35" s="170"/>
      <c r="AY35" s="170"/>
      <c r="AZ35" s="170"/>
      <c r="BA35" s="170"/>
      <c r="BB35" s="170"/>
      <c r="BC35" s="170"/>
      <c r="BD35" s="170"/>
      <c r="BE35" s="170"/>
      <c r="BF35" s="170"/>
      <c r="BG35" s="170"/>
      <c r="BH35" s="170"/>
      <c r="BI35" s="170"/>
      <c r="BJ35" s="170"/>
      <c r="BK35" s="170"/>
      <c r="BL35" s="170"/>
      <c r="BM35" s="170"/>
      <c r="BN35" s="170"/>
      <c r="BO35" s="170"/>
      <c r="BP35" s="170"/>
      <c r="BQ35" s="170"/>
      <c r="BR35" s="170"/>
      <c r="BS35" s="170"/>
      <c r="BT35" s="170"/>
      <c r="BU35" s="170"/>
      <c r="BV35" s="170"/>
      <c r="BW35" s="170"/>
      <c r="BX35" s="164" t="s">
        <v>36</v>
      </c>
      <c r="BY35" s="164"/>
      <c r="BZ35" s="164"/>
      <c r="CA35" s="164"/>
      <c r="CB35" s="164"/>
      <c r="CC35" s="164"/>
      <c r="CD35" s="164"/>
      <c r="CE35" s="164"/>
      <c r="CF35" s="164" t="s">
        <v>37</v>
      </c>
      <c r="CG35" s="164"/>
      <c r="CH35" s="164"/>
      <c r="CI35" s="164"/>
      <c r="CJ35" s="164"/>
      <c r="CK35" s="164"/>
      <c r="CL35" s="164"/>
      <c r="CM35" s="164"/>
      <c r="CN35" s="164"/>
      <c r="CO35" s="164"/>
      <c r="CP35" s="164"/>
      <c r="CQ35" s="164"/>
      <c r="CR35" s="164"/>
      <c r="CS35" s="165">
        <f>CS36+CS37</f>
        <v>55148891.159999996</v>
      </c>
      <c r="CT35" s="165"/>
      <c r="CU35" s="165"/>
      <c r="CV35" s="165"/>
      <c r="CW35" s="165"/>
      <c r="CX35" s="165"/>
      <c r="CY35" s="165"/>
      <c r="CZ35" s="165"/>
      <c r="DA35" s="165"/>
      <c r="DB35" s="165"/>
      <c r="DC35" s="165"/>
      <c r="DD35" s="165"/>
      <c r="DE35" s="165"/>
      <c r="DF35" s="165">
        <f t="shared" ref="DF35" si="3">DF36+DF37</f>
        <v>55148891.159999996</v>
      </c>
      <c r="DG35" s="165"/>
      <c r="DH35" s="165"/>
      <c r="DI35" s="165"/>
      <c r="DJ35" s="165"/>
      <c r="DK35" s="165"/>
      <c r="DL35" s="165"/>
      <c r="DM35" s="165"/>
      <c r="DN35" s="165"/>
      <c r="DO35" s="165"/>
      <c r="DP35" s="165"/>
      <c r="DQ35" s="165"/>
      <c r="DR35" s="165"/>
      <c r="DS35" s="165">
        <f t="shared" ref="DS35" si="4">DS36+DS37</f>
        <v>55148891.159999996</v>
      </c>
      <c r="DT35" s="165"/>
      <c r="DU35" s="165"/>
      <c r="DV35" s="165"/>
      <c r="DW35" s="165"/>
      <c r="DX35" s="165"/>
      <c r="DY35" s="165"/>
      <c r="DZ35" s="165"/>
      <c r="EA35" s="165"/>
      <c r="EB35" s="165"/>
      <c r="EC35" s="165"/>
      <c r="ED35" s="165"/>
      <c r="EE35" s="165"/>
      <c r="EF35" s="165"/>
      <c r="EG35" s="165"/>
      <c r="EH35" s="165"/>
      <c r="EI35" s="165"/>
      <c r="EJ35" s="165"/>
      <c r="EK35" s="165"/>
      <c r="EL35" s="165"/>
      <c r="EM35" s="165"/>
      <c r="EN35" s="165"/>
      <c r="EO35" s="165"/>
      <c r="EP35" s="165"/>
      <c r="EQ35" s="165"/>
      <c r="ER35" s="165"/>
    </row>
    <row r="36" spans="1:148" ht="33.75" customHeight="1" x14ac:dyDescent="0.25">
      <c r="A36" s="171" t="s">
        <v>297</v>
      </c>
      <c r="B36" s="172"/>
      <c r="C36" s="172"/>
      <c r="D36" s="172"/>
      <c r="E36" s="172"/>
      <c r="F36" s="172"/>
      <c r="G36" s="172"/>
      <c r="H36" s="172"/>
      <c r="I36" s="172"/>
      <c r="J36" s="172"/>
      <c r="K36" s="172"/>
      <c r="L36" s="172"/>
      <c r="M36" s="172"/>
      <c r="N36" s="172"/>
      <c r="O36" s="172"/>
      <c r="P36" s="172"/>
      <c r="Q36" s="172"/>
      <c r="R36" s="172"/>
      <c r="S36" s="172"/>
      <c r="T36" s="172"/>
      <c r="U36" s="172"/>
      <c r="V36" s="172"/>
      <c r="W36" s="172"/>
      <c r="X36" s="172"/>
      <c r="Y36" s="172"/>
      <c r="Z36" s="172"/>
      <c r="AA36" s="172"/>
      <c r="AB36" s="172"/>
      <c r="AC36" s="172"/>
      <c r="AD36" s="172"/>
      <c r="AE36" s="172"/>
      <c r="AF36" s="172"/>
      <c r="AG36" s="172"/>
      <c r="AH36" s="172"/>
      <c r="AI36" s="172"/>
      <c r="AJ36" s="172"/>
      <c r="AK36" s="172"/>
      <c r="AL36" s="172"/>
      <c r="AM36" s="172"/>
      <c r="AN36" s="172"/>
      <c r="AO36" s="172"/>
      <c r="AP36" s="172"/>
      <c r="AQ36" s="172"/>
      <c r="AR36" s="172"/>
      <c r="AS36" s="172"/>
      <c r="AT36" s="172"/>
      <c r="AU36" s="172"/>
      <c r="AV36" s="172"/>
      <c r="AW36" s="172"/>
      <c r="AX36" s="172"/>
      <c r="AY36" s="172"/>
      <c r="AZ36" s="172"/>
      <c r="BA36" s="172"/>
      <c r="BB36" s="172"/>
      <c r="BC36" s="172"/>
      <c r="BD36" s="172"/>
      <c r="BE36" s="172"/>
      <c r="BF36" s="172"/>
      <c r="BG36" s="172"/>
      <c r="BH36" s="172"/>
      <c r="BI36" s="172"/>
      <c r="BJ36" s="172"/>
      <c r="BK36" s="172"/>
      <c r="BL36" s="172"/>
      <c r="BM36" s="172"/>
      <c r="BN36" s="172"/>
      <c r="BO36" s="172"/>
      <c r="BP36" s="172"/>
      <c r="BQ36" s="172"/>
      <c r="BR36" s="172"/>
      <c r="BS36" s="172"/>
      <c r="BT36" s="172"/>
      <c r="BU36" s="172"/>
      <c r="BV36" s="172"/>
      <c r="BW36" s="172"/>
      <c r="BX36" s="164" t="s">
        <v>215</v>
      </c>
      <c r="BY36" s="164"/>
      <c r="BZ36" s="164"/>
      <c r="CA36" s="164"/>
      <c r="CB36" s="164"/>
      <c r="CC36" s="164"/>
      <c r="CD36" s="164"/>
      <c r="CE36" s="164"/>
      <c r="CF36" s="173" t="s">
        <v>37</v>
      </c>
      <c r="CG36" s="135"/>
      <c r="CH36" s="135"/>
      <c r="CI36" s="135"/>
      <c r="CJ36" s="135"/>
      <c r="CK36" s="135"/>
      <c r="CL36" s="135"/>
      <c r="CM36" s="135"/>
      <c r="CN36" s="135"/>
      <c r="CO36" s="135"/>
      <c r="CP36" s="135"/>
      <c r="CQ36" s="135"/>
      <c r="CR36" s="174"/>
      <c r="CS36" s="165">
        <v>52271791.159999996</v>
      </c>
      <c r="CT36" s="165"/>
      <c r="CU36" s="165"/>
      <c r="CV36" s="165"/>
      <c r="CW36" s="165"/>
      <c r="CX36" s="165"/>
      <c r="CY36" s="165"/>
      <c r="CZ36" s="165"/>
      <c r="DA36" s="165"/>
      <c r="DB36" s="165"/>
      <c r="DC36" s="165"/>
      <c r="DD36" s="165"/>
      <c r="DE36" s="165"/>
      <c r="DF36" s="165">
        <v>52271791.159999996</v>
      </c>
      <c r="DG36" s="165"/>
      <c r="DH36" s="165"/>
      <c r="DI36" s="165"/>
      <c r="DJ36" s="165"/>
      <c r="DK36" s="165"/>
      <c r="DL36" s="165"/>
      <c r="DM36" s="165"/>
      <c r="DN36" s="165"/>
      <c r="DO36" s="165"/>
      <c r="DP36" s="165"/>
      <c r="DQ36" s="165"/>
      <c r="DR36" s="165"/>
      <c r="DS36" s="165">
        <v>52271791.159999996</v>
      </c>
      <c r="DT36" s="165"/>
      <c r="DU36" s="165"/>
      <c r="DV36" s="165"/>
      <c r="DW36" s="165"/>
      <c r="DX36" s="165"/>
      <c r="DY36" s="165"/>
      <c r="DZ36" s="165"/>
      <c r="EA36" s="165"/>
      <c r="EB36" s="165"/>
      <c r="EC36" s="165"/>
      <c r="ED36" s="165"/>
      <c r="EE36" s="165"/>
      <c r="EF36" s="165"/>
      <c r="EG36" s="165"/>
      <c r="EH36" s="165"/>
      <c r="EI36" s="165"/>
      <c r="EJ36" s="165"/>
      <c r="EK36" s="165"/>
      <c r="EL36" s="165"/>
      <c r="EM36" s="165"/>
      <c r="EN36" s="165"/>
      <c r="EO36" s="165"/>
      <c r="EP36" s="165"/>
      <c r="EQ36" s="165"/>
      <c r="ER36" s="165"/>
    </row>
    <row r="37" spans="1:148" ht="15.75" customHeight="1" x14ac:dyDescent="0.25">
      <c r="A37" s="169" t="s">
        <v>299</v>
      </c>
      <c r="B37" s="170"/>
      <c r="C37" s="170"/>
      <c r="D37" s="170"/>
      <c r="E37" s="170"/>
      <c r="F37" s="170"/>
      <c r="G37" s="170"/>
      <c r="H37" s="170"/>
      <c r="I37" s="170"/>
      <c r="J37" s="170"/>
      <c r="K37" s="170"/>
      <c r="L37" s="170"/>
      <c r="M37" s="170"/>
      <c r="N37" s="170"/>
      <c r="O37" s="170"/>
      <c r="P37" s="170"/>
      <c r="Q37" s="170"/>
      <c r="R37" s="170"/>
      <c r="S37" s="170"/>
      <c r="T37" s="170"/>
      <c r="U37" s="170"/>
      <c r="V37" s="170"/>
      <c r="W37" s="170"/>
      <c r="X37" s="170"/>
      <c r="Y37" s="170"/>
      <c r="Z37" s="170"/>
      <c r="AA37" s="170"/>
      <c r="AB37" s="170"/>
      <c r="AC37" s="170"/>
      <c r="AD37" s="170"/>
      <c r="AE37" s="170"/>
      <c r="AF37" s="170"/>
      <c r="AG37" s="170"/>
      <c r="AH37" s="170"/>
      <c r="AI37" s="170"/>
      <c r="AJ37" s="170"/>
      <c r="AK37" s="170"/>
      <c r="AL37" s="170"/>
      <c r="AM37" s="170"/>
      <c r="AN37" s="170"/>
      <c r="AO37" s="170"/>
      <c r="AP37" s="170"/>
      <c r="AQ37" s="170"/>
      <c r="AR37" s="170"/>
      <c r="AS37" s="170"/>
      <c r="AT37" s="170"/>
      <c r="AU37" s="170"/>
      <c r="AV37" s="170"/>
      <c r="AW37" s="170"/>
      <c r="AX37" s="170"/>
      <c r="AY37" s="170"/>
      <c r="AZ37" s="170"/>
      <c r="BA37" s="170"/>
      <c r="BB37" s="170"/>
      <c r="BC37" s="170"/>
      <c r="BD37" s="170"/>
      <c r="BE37" s="170"/>
      <c r="BF37" s="170"/>
      <c r="BG37" s="170"/>
      <c r="BH37" s="170"/>
      <c r="BI37" s="170"/>
      <c r="BJ37" s="170"/>
      <c r="BK37" s="170"/>
      <c r="BL37" s="170"/>
      <c r="BM37" s="170"/>
      <c r="BN37" s="170"/>
      <c r="BO37" s="170"/>
      <c r="BP37" s="170"/>
      <c r="BQ37" s="170"/>
      <c r="BR37" s="170"/>
      <c r="BS37" s="170"/>
      <c r="BT37" s="170"/>
      <c r="BU37" s="170"/>
      <c r="BV37" s="170"/>
      <c r="BW37" s="170"/>
      <c r="BX37" s="164" t="s">
        <v>298</v>
      </c>
      <c r="BY37" s="164"/>
      <c r="BZ37" s="164"/>
      <c r="CA37" s="164"/>
      <c r="CB37" s="164"/>
      <c r="CC37" s="164"/>
      <c r="CD37" s="164"/>
      <c r="CE37" s="164"/>
      <c r="CF37" s="164" t="s">
        <v>37</v>
      </c>
      <c r="CG37" s="164"/>
      <c r="CH37" s="164"/>
      <c r="CI37" s="164"/>
      <c r="CJ37" s="164"/>
      <c r="CK37" s="164"/>
      <c r="CL37" s="164"/>
      <c r="CM37" s="164"/>
      <c r="CN37" s="164"/>
      <c r="CO37" s="164"/>
      <c r="CP37" s="164"/>
      <c r="CQ37" s="164"/>
      <c r="CR37" s="164"/>
      <c r="CS37" s="165">
        <v>2877100</v>
      </c>
      <c r="CT37" s="165"/>
      <c r="CU37" s="165"/>
      <c r="CV37" s="165"/>
      <c r="CW37" s="165"/>
      <c r="CX37" s="165"/>
      <c r="CY37" s="165"/>
      <c r="CZ37" s="165"/>
      <c r="DA37" s="165"/>
      <c r="DB37" s="165"/>
      <c r="DC37" s="165"/>
      <c r="DD37" s="165"/>
      <c r="DE37" s="165"/>
      <c r="DF37" s="165">
        <v>2877100</v>
      </c>
      <c r="DG37" s="165"/>
      <c r="DH37" s="165"/>
      <c r="DI37" s="165"/>
      <c r="DJ37" s="165"/>
      <c r="DK37" s="165"/>
      <c r="DL37" s="165"/>
      <c r="DM37" s="165"/>
      <c r="DN37" s="165"/>
      <c r="DO37" s="165"/>
      <c r="DP37" s="165"/>
      <c r="DQ37" s="165"/>
      <c r="DR37" s="165"/>
      <c r="DS37" s="165">
        <v>2877100</v>
      </c>
      <c r="DT37" s="165"/>
      <c r="DU37" s="165"/>
      <c r="DV37" s="165"/>
      <c r="DW37" s="165"/>
      <c r="DX37" s="165"/>
      <c r="DY37" s="165"/>
      <c r="DZ37" s="165"/>
      <c r="EA37" s="165"/>
      <c r="EB37" s="165"/>
      <c r="EC37" s="165"/>
      <c r="ED37" s="165"/>
      <c r="EE37" s="165"/>
      <c r="EF37" s="165"/>
      <c r="EG37" s="165"/>
      <c r="EH37" s="165"/>
      <c r="EI37" s="165"/>
      <c r="EJ37" s="165"/>
      <c r="EK37" s="165"/>
      <c r="EL37" s="165"/>
      <c r="EM37" s="165"/>
      <c r="EN37" s="165"/>
      <c r="EO37" s="165"/>
      <c r="EP37" s="165"/>
      <c r="EQ37" s="165"/>
      <c r="ER37" s="165"/>
    </row>
    <row r="38" spans="1:148" ht="24.75" customHeight="1" x14ac:dyDescent="0.25">
      <c r="A38" s="169" t="s">
        <v>277</v>
      </c>
      <c r="B38" s="170"/>
      <c r="C38" s="170"/>
      <c r="D38" s="170"/>
      <c r="E38" s="170"/>
      <c r="F38" s="170"/>
      <c r="G38" s="170"/>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64" t="s">
        <v>38</v>
      </c>
      <c r="BY38" s="164"/>
      <c r="BZ38" s="164"/>
      <c r="CA38" s="164"/>
      <c r="CB38" s="164"/>
      <c r="CC38" s="164"/>
      <c r="CD38" s="164"/>
      <c r="CE38" s="164"/>
      <c r="CF38" s="164" t="s">
        <v>39</v>
      </c>
      <c r="CG38" s="164"/>
      <c r="CH38" s="164"/>
      <c r="CI38" s="164"/>
      <c r="CJ38" s="164"/>
      <c r="CK38" s="164"/>
      <c r="CL38" s="164"/>
      <c r="CM38" s="164"/>
      <c r="CN38" s="164"/>
      <c r="CO38" s="164"/>
      <c r="CP38" s="164"/>
      <c r="CQ38" s="164"/>
      <c r="CR38" s="164"/>
      <c r="CS38" s="165"/>
      <c r="CT38" s="165"/>
      <c r="CU38" s="165"/>
      <c r="CV38" s="165"/>
      <c r="CW38" s="165"/>
      <c r="CX38" s="165"/>
      <c r="CY38" s="165"/>
      <c r="CZ38" s="165"/>
      <c r="DA38" s="165"/>
      <c r="DB38" s="165"/>
      <c r="DC38" s="165"/>
      <c r="DD38" s="165"/>
      <c r="DE38" s="165"/>
      <c r="DF38" s="165"/>
      <c r="DG38" s="165"/>
      <c r="DH38" s="165"/>
      <c r="DI38" s="165"/>
      <c r="DJ38" s="165"/>
      <c r="DK38" s="165"/>
      <c r="DL38" s="165"/>
      <c r="DM38" s="165"/>
      <c r="DN38" s="165"/>
      <c r="DO38" s="165"/>
      <c r="DP38" s="165"/>
      <c r="DQ38" s="165"/>
      <c r="DR38" s="165"/>
      <c r="DS38" s="165"/>
      <c r="DT38" s="165"/>
      <c r="DU38" s="165"/>
      <c r="DV38" s="165"/>
      <c r="DW38" s="165"/>
      <c r="DX38" s="165"/>
      <c r="DY38" s="165"/>
      <c r="DZ38" s="165"/>
      <c r="EA38" s="165"/>
      <c r="EB38" s="165"/>
      <c r="EC38" s="165"/>
      <c r="ED38" s="165"/>
      <c r="EE38" s="165"/>
      <c r="EF38" s="165"/>
      <c r="EG38" s="165"/>
      <c r="EH38" s="165"/>
      <c r="EI38" s="165"/>
      <c r="EJ38" s="165"/>
      <c r="EK38" s="165"/>
      <c r="EL38" s="165"/>
      <c r="EM38" s="165"/>
      <c r="EN38" s="165"/>
      <c r="EO38" s="165"/>
      <c r="EP38" s="165"/>
      <c r="EQ38" s="165"/>
      <c r="ER38" s="165"/>
    </row>
    <row r="39" spans="1:148" ht="18" customHeight="1" x14ac:dyDescent="0.25">
      <c r="A39" s="169" t="s">
        <v>40</v>
      </c>
      <c r="B39" s="170"/>
      <c r="C39" s="170"/>
      <c r="D39" s="170"/>
      <c r="E39" s="170"/>
      <c r="F39" s="170"/>
      <c r="G39" s="170"/>
      <c r="H39" s="170"/>
      <c r="I39" s="170"/>
      <c r="J39" s="170"/>
      <c r="K39" s="170"/>
      <c r="L39" s="170"/>
      <c r="M39" s="170"/>
      <c r="N39" s="170"/>
      <c r="O39" s="170"/>
      <c r="P39" s="170"/>
      <c r="Q39" s="170"/>
      <c r="R39" s="170"/>
      <c r="S39" s="170"/>
      <c r="T39" s="170"/>
      <c r="U39" s="170"/>
      <c r="V39" s="170"/>
      <c r="W39" s="170"/>
      <c r="X39" s="170"/>
      <c r="Y39" s="170"/>
      <c r="Z39" s="170"/>
      <c r="AA39" s="170"/>
      <c r="AB39" s="170"/>
      <c r="AC39" s="170"/>
      <c r="AD39" s="170"/>
      <c r="AE39" s="170"/>
      <c r="AF39" s="170"/>
      <c r="AG39" s="170"/>
      <c r="AH39" s="170"/>
      <c r="AI39" s="170"/>
      <c r="AJ39" s="170"/>
      <c r="AK39" s="170"/>
      <c r="AL39" s="170"/>
      <c r="AM39" s="170"/>
      <c r="AN39" s="170"/>
      <c r="AO39" s="170"/>
      <c r="AP39" s="170"/>
      <c r="AQ39" s="170"/>
      <c r="AR39" s="170"/>
      <c r="AS39" s="170"/>
      <c r="AT39" s="170"/>
      <c r="AU39" s="170"/>
      <c r="AV39" s="170"/>
      <c r="AW39" s="170"/>
      <c r="AX39" s="170"/>
      <c r="AY39" s="170"/>
      <c r="AZ39" s="170"/>
      <c r="BA39" s="170"/>
      <c r="BB39" s="170"/>
      <c r="BC39" s="170"/>
      <c r="BD39" s="170"/>
      <c r="BE39" s="170"/>
      <c r="BF39" s="170"/>
      <c r="BG39" s="170"/>
      <c r="BH39" s="170"/>
      <c r="BI39" s="170"/>
      <c r="BJ39" s="170"/>
      <c r="BK39" s="170"/>
      <c r="BL39" s="170"/>
      <c r="BM39" s="170"/>
      <c r="BN39" s="170"/>
      <c r="BO39" s="170"/>
      <c r="BP39" s="170"/>
      <c r="BQ39" s="170"/>
      <c r="BR39" s="170"/>
      <c r="BS39" s="170"/>
      <c r="BT39" s="170"/>
      <c r="BU39" s="170"/>
      <c r="BV39" s="170"/>
      <c r="BW39" s="170"/>
      <c r="BX39" s="164" t="s">
        <v>41</v>
      </c>
      <c r="BY39" s="164"/>
      <c r="BZ39" s="164"/>
      <c r="CA39" s="164"/>
      <c r="CB39" s="164"/>
      <c r="CC39" s="164"/>
      <c r="CD39" s="164"/>
      <c r="CE39" s="164"/>
      <c r="CF39" s="164" t="s">
        <v>42</v>
      </c>
      <c r="CG39" s="164"/>
      <c r="CH39" s="164"/>
      <c r="CI39" s="164"/>
      <c r="CJ39" s="164"/>
      <c r="CK39" s="164"/>
      <c r="CL39" s="164"/>
      <c r="CM39" s="164"/>
      <c r="CN39" s="164"/>
      <c r="CO39" s="164"/>
      <c r="CP39" s="164"/>
      <c r="CQ39" s="164"/>
      <c r="CR39" s="164"/>
      <c r="CS39" s="165">
        <f>CS41+CS44</f>
        <v>8849141.2799999993</v>
      </c>
      <c r="CT39" s="165"/>
      <c r="CU39" s="165"/>
      <c r="CV39" s="165"/>
      <c r="CW39" s="165"/>
      <c r="CX39" s="165"/>
      <c r="CY39" s="165"/>
      <c r="CZ39" s="165"/>
      <c r="DA39" s="165"/>
      <c r="DB39" s="165"/>
      <c r="DC39" s="165"/>
      <c r="DD39" s="165"/>
      <c r="DE39" s="165"/>
      <c r="DF39" s="165">
        <f>DF41+DF44</f>
        <v>5958701.2800000003</v>
      </c>
      <c r="DG39" s="165"/>
      <c r="DH39" s="165"/>
      <c r="DI39" s="165"/>
      <c r="DJ39" s="165"/>
      <c r="DK39" s="165"/>
      <c r="DL39" s="165"/>
      <c r="DM39" s="165"/>
      <c r="DN39" s="165"/>
      <c r="DO39" s="165"/>
      <c r="DP39" s="165"/>
      <c r="DQ39" s="165"/>
      <c r="DR39" s="165"/>
      <c r="DS39" s="165">
        <f t="shared" ref="DS39" si="5">DS41+DS44</f>
        <v>0</v>
      </c>
      <c r="DT39" s="165"/>
      <c r="DU39" s="165"/>
      <c r="DV39" s="165"/>
      <c r="DW39" s="165"/>
      <c r="DX39" s="165"/>
      <c r="DY39" s="165"/>
      <c r="DZ39" s="165"/>
      <c r="EA39" s="165"/>
      <c r="EB39" s="165"/>
      <c r="EC39" s="165"/>
      <c r="ED39" s="165"/>
      <c r="EE39" s="165"/>
      <c r="EF39" s="165"/>
      <c r="EG39" s="165"/>
      <c r="EH39" s="165"/>
      <c r="EI39" s="165"/>
      <c r="EJ39" s="165"/>
      <c r="EK39" s="165"/>
      <c r="EL39" s="165"/>
      <c r="EM39" s="165"/>
      <c r="EN39" s="165"/>
      <c r="EO39" s="165"/>
      <c r="EP39" s="165"/>
      <c r="EQ39" s="165"/>
      <c r="ER39" s="165"/>
    </row>
    <row r="40" spans="1:148" ht="15.75" customHeight="1" x14ac:dyDescent="0.25">
      <c r="A40" s="178" t="s">
        <v>110</v>
      </c>
      <c r="B40" s="178"/>
      <c r="C40" s="178"/>
      <c r="D40" s="178"/>
      <c r="E40" s="178"/>
      <c r="F40" s="178"/>
      <c r="G40" s="178"/>
      <c r="H40" s="178"/>
      <c r="I40" s="178"/>
      <c r="J40" s="178"/>
      <c r="K40" s="178"/>
      <c r="L40" s="178"/>
      <c r="M40" s="178"/>
      <c r="N40" s="178"/>
      <c r="O40" s="178"/>
      <c r="P40" s="178"/>
      <c r="Q40" s="178"/>
      <c r="R40" s="178"/>
      <c r="S40" s="178"/>
      <c r="T40" s="178"/>
      <c r="U40" s="178"/>
      <c r="V40" s="178"/>
      <c r="W40" s="178"/>
      <c r="X40" s="178"/>
      <c r="Y40" s="178"/>
      <c r="Z40" s="178"/>
      <c r="AA40" s="178"/>
      <c r="AB40" s="178"/>
      <c r="AC40" s="178"/>
      <c r="AD40" s="178"/>
      <c r="AE40" s="178"/>
      <c r="AF40" s="178"/>
      <c r="AG40" s="178"/>
      <c r="AH40" s="178"/>
      <c r="AI40" s="178"/>
      <c r="AJ40" s="178"/>
      <c r="AK40" s="178"/>
      <c r="AL40" s="178"/>
      <c r="AM40" s="178"/>
      <c r="AN40" s="178"/>
      <c r="AO40" s="178"/>
      <c r="AP40" s="178"/>
      <c r="AQ40" s="178"/>
      <c r="AR40" s="178"/>
      <c r="AS40" s="178"/>
      <c r="AT40" s="178"/>
      <c r="AU40" s="178"/>
      <c r="AV40" s="178"/>
      <c r="AW40" s="178"/>
      <c r="AX40" s="178"/>
      <c r="AY40" s="178"/>
      <c r="AZ40" s="178"/>
      <c r="BA40" s="178"/>
      <c r="BB40" s="178"/>
      <c r="BC40" s="178"/>
      <c r="BD40" s="178"/>
      <c r="BE40" s="178"/>
      <c r="BF40" s="178"/>
      <c r="BG40" s="178"/>
      <c r="BH40" s="178"/>
      <c r="BI40" s="178"/>
      <c r="BJ40" s="178"/>
      <c r="BK40" s="178"/>
      <c r="BL40" s="178"/>
      <c r="BM40" s="178"/>
      <c r="BN40" s="178"/>
      <c r="BO40" s="178"/>
      <c r="BP40" s="178"/>
      <c r="BQ40" s="178"/>
      <c r="BR40" s="178"/>
      <c r="BS40" s="178"/>
      <c r="BT40" s="178"/>
      <c r="BU40" s="178"/>
      <c r="BV40" s="178"/>
      <c r="BW40" s="178"/>
      <c r="BX40" s="179" t="s">
        <v>227</v>
      </c>
      <c r="BY40" s="179"/>
      <c r="BZ40" s="179"/>
      <c r="CA40" s="179"/>
      <c r="CB40" s="179"/>
      <c r="CC40" s="179"/>
      <c r="CD40" s="179"/>
      <c r="CE40" s="179"/>
      <c r="CF40" s="181" t="s">
        <v>42</v>
      </c>
      <c r="CG40" s="182"/>
      <c r="CH40" s="182"/>
      <c r="CI40" s="182"/>
      <c r="CJ40" s="182"/>
      <c r="CK40" s="182"/>
      <c r="CL40" s="182"/>
      <c r="CM40" s="182"/>
      <c r="CN40" s="182"/>
      <c r="CO40" s="182"/>
      <c r="CP40" s="182"/>
      <c r="CQ40" s="182"/>
      <c r="CR40" s="183"/>
      <c r="CS40" s="175"/>
      <c r="CT40" s="175"/>
      <c r="CU40" s="175"/>
      <c r="CV40" s="175"/>
      <c r="CW40" s="175"/>
      <c r="CX40" s="175"/>
      <c r="CY40" s="175"/>
      <c r="CZ40" s="175"/>
      <c r="DA40" s="175"/>
      <c r="DB40" s="175"/>
      <c r="DC40" s="175"/>
      <c r="DD40" s="175"/>
      <c r="DE40" s="175"/>
      <c r="DF40" s="175"/>
      <c r="DG40" s="175"/>
      <c r="DH40" s="175"/>
      <c r="DI40" s="175"/>
      <c r="DJ40" s="175"/>
      <c r="DK40" s="175"/>
      <c r="DL40" s="175"/>
      <c r="DM40" s="175"/>
      <c r="DN40" s="175"/>
      <c r="DO40" s="175"/>
      <c r="DP40" s="175"/>
      <c r="DQ40" s="175"/>
      <c r="DR40" s="175"/>
      <c r="DS40" s="175"/>
      <c r="DT40" s="175"/>
      <c r="DU40" s="175"/>
      <c r="DV40" s="175"/>
      <c r="DW40" s="175"/>
      <c r="DX40" s="175"/>
      <c r="DY40" s="175"/>
      <c r="DZ40" s="175"/>
      <c r="EA40" s="175"/>
      <c r="EB40" s="175"/>
      <c r="EC40" s="175"/>
      <c r="ED40" s="175"/>
      <c r="EE40" s="175"/>
      <c r="EF40" s="175"/>
      <c r="EG40" s="175"/>
      <c r="EH40" s="175"/>
      <c r="EI40" s="175"/>
      <c r="EJ40" s="175"/>
      <c r="EK40" s="175"/>
      <c r="EL40" s="175"/>
      <c r="EM40" s="175"/>
      <c r="EN40" s="175"/>
      <c r="EO40" s="175"/>
      <c r="EP40" s="175"/>
      <c r="EQ40" s="175"/>
      <c r="ER40" s="175"/>
    </row>
    <row r="41" spans="1:148" ht="15.75" customHeight="1" x14ac:dyDescent="0.25">
      <c r="A41" s="176" t="s">
        <v>216</v>
      </c>
      <c r="B41" s="176"/>
      <c r="C41" s="176"/>
      <c r="D41" s="176"/>
      <c r="E41" s="176"/>
      <c r="F41" s="176"/>
      <c r="G41" s="176"/>
      <c r="H41" s="176"/>
      <c r="I41" s="176"/>
      <c r="J41" s="176"/>
      <c r="K41" s="176"/>
      <c r="L41" s="176"/>
      <c r="M41" s="176"/>
      <c r="N41" s="176"/>
      <c r="O41" s="176"/>
      <c r="P41" s="176"/>
      <c r="Q41" s="176"/>
      <c r="R41" s="176"/>
      <c r="S41" s="176"/>
      <c r="T41" s="176"/>
      <c r="U41" s="176"/>
      <c r="V41" s="176"/>
      <c r="W41" s="176"/>
      <c r="X41" s="176"/>
      <c r="Y41" s="176"/>
      <c r="Z41" s="176"/>
      <c r="AA41" s="176"/>
      <c r="AB41" s="176"/>
      <c r="AC41" s="176"/>
      <c r="AD41" s="176"/>
      <c r="AE41" s="176"/>
      <c r="AF41" s="176"/>
      <c r="AG41" s="176"/>
      <c r="AH41" s="176"/>
      <c r="AI41" s="176"/>
      <c r="AJ41" s="176"/>
      <c r="AK41" s="176"/>
      <c r="AL41" s="176"/>
      <c r="AM41" s="176"/>
      <c r="AN41" s="176"/>
      <c r="AO41" s="176"/>
      <c r="AP41" s="176"/>
      <c r="AQ41" s="176"/>
      <c r="AR41" s="176"/>
      <c r="AS41" s="176"/>
      <c r="AT41" s="176"/>
      <c r="AU41" s="176"/>
      <c r="AV41" s="176"/>
      <c r="AW41" s="176"/>
      <c r="AX41" s="176"/>
      <c r="AY41" s="176"/>
      <c r="AZ41" s="176"/>
      <c r="BA41" s="176"/>
      <c r="BB41" s="176"/>
      <c r="BC41" s="176"/>
      <c r="BD41" s="176"/>
      <c r="BE41" s="176"/>
      <c r="BF41" s="176"/>
      <c r="BG41" s="176"/>
      <c r="BH41" s="176"/>
      <c r="BI41" s="176"/>
      <c r="BJ41" s="176"/>
      <c r="BK41" s="176"/>
      <c r="BL41" s="176"/>
      <c r="BM41" s="176"/>
      <c r="BN41" s="176"/>
      <c r="BO41" s="176"/>
      <c r="BP41" s="176"/>
      <c r="BQ41" s="176"/>
      <c r="BR41" s="176"/>
      <c r="BS41" s="176"/>
      <c r="BT41" s="176"/>
      <c r="BU41" s="176"/>
      <c r="BV41" s="176"/>
      <c r="BW41" s="176"/>
      <c r="BX41" s="180"/>
      <c r="BY41" s="180"/>
      <c r="BZ41" s="180"/>
      <c r="CA41" s="180"/>
      <c r="CB41" s="180"/>
      <c r="CC41" s="180"/>
      <c r="CD41" s="180"/>
      <c r="CE41" s="180"/>
      <c r="CF41" s="184"/>
      <c r="CG41" s="185"/>
      <c r="CH41" s="185"/>
      <c r="CI41" s="185"/>
      <c r="CJ41" s="185"/>
      <c r="CK41" s="185"/>
      <c r="CL41" s="185"/>
      <c r="CM41" s="185"/>
      <c r="CN41" s="185"/>
      <c r="CO41" s="185"/>
      <c r="CP41" s="185"/>
      <c r="CQ41" s="185"/>
      <c r="CR41" s="186"/>
      <c r="CS41" s="177">
        <v>8849141.2799999993</v>
      </c>
      <c r="CT41" s="177"/>
      <c r="CU41" s="177"/>
      <c r="CV41" s="177"/>
      <c r="CW41" s="177"/>
      <c r="CX41" s="177"/>
      <c r="CY41" s="177"/>
      <c r="CZ41" s="177"/>
      <c r="DA41" s="177"/>
      <c r="DB41" s="177"/>
      <c r="DC41" s="177"/>
      <c r="DD41" s="177"/>
      <c r="DE41" s="177"/>
      <c r="DF41" s="177">
        <v>5958701.2800000003</v>
      </c>
      <c r="DG41" s="177"/>
      <c r="DH41" s="177"/>
      <c r="DI41" s="177"/>
      <c r="DJ41" s="177"/>
      <c r="DK41" s="177"/>
      <c r="DL41" s="177"/>
      <c r="DM41" s="177"/>
      <c r="DN41" s="177"/>
      <c r="DO41" s="177"/>
      <c r="DP41" s="177"/>
      <c r="DQ41" s="177"/>
      <c r="DR41" s="177"/>
      <c r="DS41" s="177"/>
      <c r="DT41" s="177"/>
      <c r="DU41" s="177"/>
      <c r="DV41" s="177"/>
      <c r="DW41" s="177"/>
      <c r="DX41" s="177"/>
      <c r="DY41" s="177"/>
      <c r="DZ41" s="177"/>
      <c r="EA41" s="177"/>
      <c r="EB41" s="177"/>
      <c r="EC41" s="177"/>
      <c r="ED41" s="177"/>
      <c r="EE41" s="177"/>
      <c r="EF41" s="177"/>
      <c r="EG41" s="177"/>
      <c r="EH41" s="177"/>
      <c r="EI41" s="177"/>
      <c r="EJ41" s="177"/>
      <c r="EK41" s="177"/>
      <c r="EL41" s="177"/>
      <c r="EM41" s="177"/>
      <c r="EN41" s="177"/>
      <c r="EO41" s="177"/>
      <c r="EP41" s="177"/>
      <c r="EQ41" s="177"/>
      <c r="ER41" s="177"/>
    </row>
    <row r="42" spans="1:148" ht="15.75" customHeight="1" x14ac:dyDescent="0.25">
      <c r="A42" s="189" t="s">
        <v>45</v>
      </c>
      <c r="B42" s="176"/>
      <c r="C42" s="176"/>
      <c r="D42" s="176"/>
      <c r="E42" s="176"/>
      <c r="F42" s="176"/>
      <c r="G42" s="176"/>
      <c r="H42" s="176"/>
      <c r="I42" s="176"/>
      <c r="J42" s="176"/>
      <c r="K42" s="176"/>
      <c r="L42" s="176"/>
      <c r="M42" s="176"/>
      <c r="N42" s="176"/>
      <c r="O42" s="176"/>
      <c r="P42" s="176"/>
      <c r="Q42" s="176"/>
      <c r="R42" s="176"/>
      <c r="S42" s="176"/>
      <c r="T42" s="176"/>
      <c r="U42" s="176"/>
      <c r="V42" s="176"/>
      <c r="W42" s="176"/>
      <c r="X42" s="176"/>
      <c r="Y42" s="176"/>
      <c r="Z42" s="176"/>
      <c r="AA42" s="176"/>
      <c r="AB42" s="176"/>
      <c r="AC42" s="176"/>
      <c r="AD42" s="176"/>
      <c r="AE42" s="176"/>
      <c r="AF42" s="176"/>
      <c r="AG42" s="176"/>
      <c r="AH42" s="176"/>
      <c r="AI42" s="176"/>
      <c r="AJ42" s="176"/>
      <c r="AK42" s="176"/>
      <c r="AL42" s="176"/>
      <c r="AM42" s="176"/>
      <c r="AN42" s="176"/>
      <c r="AO42" s="176"/>
      <c r="AP42" s="176"/>
      <c r="AQ42" s="176"/>
      <c r="AR42" s="176"/>
      <c r="AS42" s="176"/>
      <c r="AT42" s="176"/>
      <c r="AU42" s="176"/>
      <c r="AV42" s="176"/>
      <c r="AW42" s="176"/>
      <c r="AX42" s="176"/>
      <c r="AY42" s="176"/>
      <c r="AZ42" s="176"/>
      <c r="BA42" s="176"/>
      <c r="BB42" s="176"/>
      <c r="BC42" s="176"/>
      <c r="BD42" s="176"/>
      <c r="BE42" s="176"/>
      <c r="BF42" s="176"/>
      <c r="BG42" s="176"/>
      <c r="BH42" s="176"/>
      <c r="BI42" s="176"/>
      <c r="BJ42" s="176"/>
      <c r="BK42" s="176"/>
      <c r="BL42" s="176"/>
      <c r="BM42" s="176"/>
      <c r="BN42" s="176"/>
      <c r="BO42" s="176"/>
      <c r="BP42" s="176"/>
      <c r="BQ42" s="176"/>
      <c r="BR42" s="176"/>
      <c r="BS42" s="176"/>
      <c r="BT42" s="176"/>
      <c r="BU42" s="176"/>
      <c r="BV42" s="176"/>
      <c r="BW42" s="176"/>
      <c r="BX42" s="111" t="s">
        <v>228</v>
      </c>
      <c r="BY42" s="111"/>
      <c r="BZ42" s="111"/>
      <c r="CA42" s="111"/>
      <c r="CB42" s="111"/>
      <c r="CC42" s="111"/>
      <c r="CD42" s="111"/>
      <c r="CE42" s="111"/>
      <c r="CF42" s="190" t="s">
        <v>42</v>
      </c>
      <c r="CG42" s="191"/>
      <c r="CH42" s="191"/>
      <c r="CI42" s="191"/>
      <c r="CJ42" s="191"/>
      <c r="CK42" s="191"/>
      <c r="CL42" s="191"/>
      <c r="CM42" s="191"/>
      <c r="CN42" s="191"/>
      <c r="CO42" s="191"/>
      <c r="CP42" s="191"/>
      <c r="CQ42" s="191"/>
      <c r="CR42" s="192"/>
      <c r="CS42" s="165"/>
      <c r="CT42" s="165"/>
      <c r="CU42" s="165"/>
      <c r="CV42" s="165"/>
      <c r="CW42" s="165"/>
      <c r="CX42" s="165"/>
      <c r="CY42" s="165"/>
      <c r="CZ42" s="165"/>
      <c r="DA42" s="165"/>
      <c r="DB42" s="165"/>
      <c r="DC42" s="165"/>
      <c r="DD42" s="165"/>
      <c r="DE42" s="165"/>
      <c r="DF42" s="165"/>
      <c r="DG42" s="165"/>
      <c r="DH42" s="165"/>
      <c r="DI42" s="165"/>
      <c r="DJ42" s="165"/>
      <c r="DK42" s="165"/>
      <c r="DL42" s="165"/>
      <c r="DM42" s="165"/>
      <c r="DN42" s="165"/>
      <c r="DO42" s="165"/>
      <c r="DP42" s="165"/>
      <c r="DQ42" s="165"/>
      <c r="DR42" s="165"/>
      <c r="DS42" s="165"/>
      <c r="DT42" s="165"/>
      <c r="DU42" s="165"/>
      <c r="DV42" s="165"/>
      <c r="DW42" s="165"/>
      <c r="DX42" s="165"/>
      <c r="DY42" s="165"/>
      <c r="DZ42" s="165"/>
      <c r="EA42" s="165"/>
      <c r="EB42" s="165"/>
      <c r="EC42" s="165"/>
      <c r="ED42" s="165"/>
      <c r="EE42" s="165"/>
      <c r="EF42" s="165"/>
      <c r="EG42" s="165"/>
      <c r="EH42" s="165"/>
      <c r="EI42" s="165"/>
      <c r="EJ42" s="165"/>
      <c r="EK42" s="165"/>
      <c r="EL42" s="165"/>
      <c r="EM42" s="165"/>
      <c r="EN42" s="165"/>
      <c r="EO42" s="165"/>
      <c r="EP42" s="165"/>
      <c r="EQ42" s="165"/>
      <c r="ER42" s="165"/>
    </row>
    <row r="43" spans="1:148" ht="15.75" customHeight="1" x14ac:dyDescent="0.25">
      <c r="A43" s="187" t="s">
        <v>300</v>
      </c>
      <c r="B43" s="188"/>
      <c r="C43" s="188"/>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c r="BA43" s="188"/>
      <c r="BB43" s="188"/>
      <c r="BC43" s="188"/>
      <c r="BD43" s="188"/>
      <c r="BE43" s="188"/>
      <c r="BF43" s="188"/>
      <c r="BG43" s="188"/>
      <c r="BH43" s="188"/>
      <c r="BI43" s="188"/>
      <c r="BJ43" s="188"/>
      <c r="BK43" s="188"/>
      <c r="BL43" s="188"/>
      <c r="BM43" s="188"/>
      <c r="BN43" s="188"/>
      <c r="BO43" s="188"/>
      <c r="BP43" s="188"/>
      <c r="BQ43" s="188"/>
      <c r="BR43" s="188"/>
      <c r="BS43" s="188"/>
      <c r="BT43" s="188"/>
      <c r="BU43" s="188"/>
      <c r="BV43" s="188"/>
      <c r="BW43" s="188"/>
      <c r="BX43" s="164" t="s">
        <v>302</v>
      </c>
      <c r="BY43" s="164"/>
      <c r="BZ43" s="164"/>
      <c r="CA43" s="164"/>
      <c r="CB43" s="164"/>
      <c r="CC43" s="164"/>
      <c r="CD43" s="164"/>
      <c r="CE43" s="164"/>
      <c r="CF43" s="173" t="s">
        <v>42</v>
      </c>
      <c r="CG43" s="135"/>
      <c r="CH43" s="135"/>
      <c r="CI43" s="135"/>
      <c r="CJ43" s="135"/>
      <c r="CK43" s="135"/>
      <c r="CL43" s="135"/>
      <c r="CM43" s="135"/>
      <c r="CN43" s="135"/>
      <c r="CO43" s="135"/>
      <c r="CP43" s="135"/>
      <c r="CQ43" s="135"/>
      <c r="CR43" s="174"/>
      <c r="CS43" s="165"/>
      <c r="CT43" s="165"/>
      <c r="CU43" s="165"/>
      <c r="CV43" s="165"/>
      <c r="CW43" s="165"/>
      <c r="CX43" s="165"/>
      <c r="CY43" s="165"/>
      <c r="CZ43" s="165"/>
      <c r="DA43" s="165"/>
      <c r="DB43" s="165"/>
      <c r="DC43" s="165"/>
      <c r="DD43" s="165"/>
      <c r="DE43" s="165"/>
      <c r="DF43" s="165"/>
      <c r="DG43" s="165"/>
      <c r="DH43" s="165"/>
      <c r="DI43" s="165"/>
      <c r="DJ43" s="165"/>
      <c r="DK43" s="165"/>
      <c r="DL43" s="165"/>
      <c r="DM43" s="165"/>
      <c r="DN43" s="165"/>
      <c r="DO43" s="165"/>
      <c r="DP43" s="165"/>
      <c r="DQ43" s="165"/>
      <c r="DR43" s="165"/>
      <c r="DS43" s="165"/>
      <c r="DT43" s="165"/>
      <c r="DU43" s="165"/>
      <c r="DV43" s="165"/>
      <c r="DW43" s="165"/>
      <c r="DX43" s="165"/>
      <c r="DY43" s="165"/>
      <c r="DZ43" s="165"/>
      <c r="EA43" s="165"/>
      <c r="EB43" s="165"/>
      <c r="EC43" s="165"/>
      <c r="ED43" s="165"/>
      <c r="EE43" s="165"/>
      <c r="EF43" s="165"/>
      <c r="EG43" s="165"/>
      <c r="EH43" s="165"/>
      <c r="EI43" s="165"/>
      <c r="EJ43" s="165"/>
      <c r="EK43" s="165"/>
      <c r="EL43" s="165"/>
      <c r="EM43" s="165"/>
      <c r="EN43" s="165"/>
      <c r="EO43" s="165"/>
      <c r="EP43" s="165"/>
      <c r="EQ43" s="165"/>
      <c r="ER43" s="165"/>
    </row>
    <row r="44" spans="1:148" ht="17.25" customHeight="1" x14ac:dyDescent="0.25">
      <c r="A44" s="187" t="s">
        <v>301</v>
      </c>
      <c r="B44" s="188"/>
      <c r="C44" s="188"/>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c r="BA44" s="188"/>
      <c r="BB44" s="188"/>
      <c r="BC44" s="188"/>
      <c r="BD44" s="188"/>
      <c r="BE44" s="188"/>
      <c r="BF44" s="188"/>
      <c r="BG44" s="188"/>
      <c r="BH44" s="188"/>
      <c r="BI44" s="188"/>
      <c r="BJ44" s="188"/>
      <c r="BK44" s="188"/>
      <c r="BL44" s="188"/>
      <c r="BM44" s="188"/>
      <c r="BN44" s="188"/>
      <c r="BO44" s="188"/>
      <c r="BP44" s="188"/>
      <c r="BQ44" s="188"/>
      <c r="BR44" s="188"/>
      <c r="BS44" s="188"/>
      <c r="BT44" s="188"/>
      <c r="BU44" s="188"/>
      <c r="BV44" s="188"/>
      <c r="BW44" s="188"/>
      <c r="BX44" s="164" t="s">
        <v>43</v>
      </c>
      <c r="BY44" s="164"/>
      <c r="BZ44" s="164"/>
      <c r="CA44" s="164"/>
      <c r="CB44" s="164"/>
      <c r="CC44" s="164"/>
      <c r="CD44" s="164"/>
      <c r="CE44" s="164"/>
      <c r="CF44" s="173" t="s">
        <v>44</v>
      </c>
      <c r="CG44" s="135"/>
      <c r="CH44" s="135"/>
      <c r="CI44" s="135"/>
      <c r="CJ44" s="135"/>
      <c r="CK44" s="135"/>
      <c r="CL44" s="135"/>
      <c r="CM44" s="135"/>
      <c r="CN44" s="135"/>
      <c r="CO44" s="135"/>
      <c r="CP44" s="135"/>
      <c r="CQ44" s="135"/>
      <c r="CR44" s="174"/>
      <c r="CS44" s="165"/>
      <c r="CT44" s="165"/>
      <c r="CU44" s="165"/>
      <c r="CV44" s="165"/>
      <c r="CW44" s="165"/>
      <c r="CX44" s="165"/>
      <c r="CY44" s="165"/>
      <c r="CZ44" s="165"/>
      <c r="DA44" s="165"/>
      <c r="DB44" s="165"/>
      <c r="DC44" s="165"/>
      <c r="DD44" s="165"/>
      <c r="DE44" s="165"/>
      <c r="DF44" s="165"/>
      <c r="DG44" s="165"/>
      <c r="DH44" s="165"/>
      <c r="DI44" s="165"/>
      <c r="DJ44" s="165"/>
      <c r="DK44" s="165"/>
      <c r="DL44" s="165"/>
      <c r="DM44" s="165"/>
      <c r="DN44" s="165"/>
      <c r="DO44" s="165"/>
      <c r="DP44" s="165"/>
      <c r="DQ44" s="165"/>
      <c r="DR44" s="165"/>
      <c r="DS44" s="165"/>
      <c r="DT44" s="165"/>
      <c r="DU44" s="165"/>
      <c r="DV44" s="165"/>
      <c r="DW44" s="165"/>
      <c r="DX44" s="165"/>
      <c r="DY44" s="165"/>
      <c r="DZ44" s="165"/>
      <c r="EA44" s="165"/>
      <c r="EB44" s="165"/>
      <c r="EC44" s="165"/>
      <c r="ED44" s="165"/>
      <c r="EE44" s="165"/>
      <c r="EF44" s="165"/>
      <c r="EG44" s="165"/>
      <c r="EH44" s="165"/>
      <c r="EI44" s="165"/>
      <c r="EJ44" s="165"/>
      <c r="EK44" s="165"/>
      <c r="EL44" s="165"/>
      <c r="EM44" s="165"/>
      <c r="EN44" s="165"/>
      <c r="EO44" s="165"/>
      <c r="EP44" s="165"/>
      <c r="EQ44" s="165"/>
      <c r="ER44" s="165"/>
    </row>
    <row r="45" spans="1:148" ht="15" customHeight="1" x14ac:dyDescent="0.25">
      <c r="A45" s="169" t="s">
        <v>303</v>
      </c>
      <c r="B45" s="170"/>
      <c r="C45" s="170"/>
      <c r="D45" s="170"/>
      <c r="E45" s="170"/>
      <c r="F45" s="170"/>
      <c r="G45" s="170"/>
      <c r="H45" s="170"/>
      <c r="I45" s="170"/>
      <c r="J45" s="170"/>
      <c r="K45" s="170"/>
      <c r="L45" s="170"/>
      <c r="M45" s="170"/>
      <c r="N45" s="170"/>
      <c r="O45" s="170"/>
      <c r="P45" s="170"/>
      <c r="Q45" s="170"/>
      <c r="R45" s="170"/>
      <c r="S45" s="170"/>
      <c r="T45" s="170"/>
      <c r="U45" s="170"/>
      <c r="V45" s="170"/>
      <c r="W45" s="170"/>
      <c r="X45" s="170"/>
      <c r="Y45" s="170"/>
      <c r="Z45" s="170"/>
      <c r="AA45" s="170"/>
      <c r="AB45" s="170"/>
      <c r="AC45" s="170"/>
      <c r="AD45" s="170"/>
      <c r="AE45" s="170"/>
      <c r="AF45" s="170"/>
      <c r="AG45" s="170"/>
      <c r="AH45" s="170"/>
      <c r="AI45" s="170"/>
      <c r="AJ45" s="170"/>
      <c r="AK45" s="170"/>
      <c r="AL45" s="170"/>
      <c r="AM45" s="170"/>
      <c r="AN45" s="170"/>
      <c r="AO45" s="170"/>
      <c r="AP45" s="170"/>
      <c r="AQ45" s="170"/>
      <c r="AR45" s="170"/>
      <c r="AS45" s="170"/>
      <c r="AT45" s="170"/>
      <c r="AU45" s="170"/>
      <c r="AV45" s="170"/>
      <c r="AW45" s="170"/>
      <c r="AX45" s="170"/>
      <c r="AY45" s="170"/>
      <c r="AZ45" s="170"/>
      <c r="BA45" s="170"/>
      <c r="BB45" s="170"/>
      <c r="BC45" s="170"/>
      <c r="BD45" s="170"/>
      <c r="BE45" s="170"/>
      <c r="BF45" s="170"/>
      <c r="BG45" s="170"/>
      <c r="BH45" s="170"/>
      <c r="BI45" s="170"/>
      <c r="BJ45" s="170"/>
      <c r="BK45" s="170"/>
      <c r="BL45" s="170"/>
      <c r="BM45" s="170"/>
      <c r="BN45" s="170"/>
      <c r="BO45" s="170"/>
      <c r="BP45" s="170"/>
      <c r="BQ45" s="170"/>
      <c r="BR45" s="170"/>
      <c r="BS45" s="170"/>
      <c r="BT45" s="170"/>
      <c r="BU45" s="170"/>
      <c r="BV45" s="170"/>
      <c r="BW45" s="170"/>
      <c r="BX45" s="164" t="s">
        <v>46</v>
      </c>
      <c r="BY45" s="164"/>
      <c r="BZ45" s="164"/>
      <c r="CA45" s="164"/>
      <c r="CB45" s="164"/>
      <c r="CC45" s="164"/>
      <c r="CD45" s="164"/>
      <c r="CE45" s="164"/>
      <c r="CF45" s="164"/>
      <c r="CG45" s="164"/>
      <c r="CH45" s="164"/>
      <c r="CI45" s="164"/>
      <c r="CJ45" s="164"/>
      <c r="CK45" s="164"/>
      <c r="CL45" s="164"/>
      <c r="CM45" s="164"/>
      <c r="CN45" s="164"/>
      <c r="CO45" s="164"/>
      <c r="CP45" s="164"/>
      <c r="CQ45" s="164"/>
      <c r="CR45" s="164"/>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c r="DP45" s="165"/>
      <c r="DQ45" s="165"/>
      <c r="DR45" s="165"/>
      <c r="DS45" s="165"/>
      <c r="DT45" s="165"/>
      <c r="DU45" s="165"/>
      <c r="DV45" s="165"/>
      <c r="DW45" s="165"/>
      <c r="DX45" s="165"/>
      <c r="DY45" s="165"/>
      <c r="DZ45" s="165"/>
      <c r="EA45" s="165"/>
      <c r="EB45" s="165"/>
      <c r="EC45" s="165"/>
      <c r="ED45" s="165"/>
      <c r="EE45" s="165"/>
      <c r="EF45" s="165"/>
      <c r="EG45" s="165"/>
      <c r="EH45" s="165"/>
      <c r="EI45" s="165"/>
      <c r="EJ45" s="165"/>
      <c r="EK45" s="165"/>
      <c r="EL45" s="165"/>
      <c r="EM45" s="165"/>
      <c r="EN45" s="165"/>
      <c r="EO45" s="165"/>
      <c r="EP45" s="165"/>
      <c r="EQ45" s="165"/>
      <c r="ER45" s="165"/>
    </row>
    <row r="46" spans="1:148" ht="18" customHeight="1" x14ac:dyDescent="0.25">
      <c r="A46" s="169" t="s">
        <v>189</v>
      </c>
      <c r="B46" s="170"/>
      <c r="C46" s="170"/>
      <c r="D46" s="170"/>
      <c r="E46" s="170"/>
      <c r="F46" s="170"/>
      <c r="G46" s="170"/>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64" t="s">
        <v>47</v>
      </c>
      <c r="BY46" s="164"/>
      <c r="BZ46" s="164"/>
      <c r="CA46" s="164"/>
      <c r="CB46" s="164"/>
      <c r="CC46" s="164"/>
      <c r="CD46" s="164"/>
      <c r="CE46" s="164"/>
      <c r="CF46" s="164" t="s">
        <v>29</v>
      </c>
      <c r="CG46" s="164"/>
      <c r="CH46" s="164"/>
      <c r="CI46" s="164"/>
      <c r="CJ46" s="164"/>
      <c r="CK46" s="164"/>
      <c r="CL46" s="164"/>
      <c r="CM46" s="164"/>
      <c r="CN46" s="164"/>
      <c r="CO46" s="164"/>
      <c r="CP46" s="164"/>
      <c r="CQ46" s="164"/>
      <c r="CR46" s="164"/>
      <c r="CS46" s="165"/>
      <c r="CT46" s="165"/>
      <c r="CU46" s="165"/>
      <c r="CV46" s="165"/>
      <c r="CW46" s="165"/>
      <c r="CX46" s="165"/>
      <c r="CY46" s="165"/>
      <c r="CZ46" s="165"/>
      <c r="DA46" s="165"/>
      <c r="DB46" s="165"/>
      <c r="DC46" s="165"/>
      <c r="DD46" s="165"/>
      <c r="DE46" s="165"/>
      <c r="DF46" s="165"/>
      <c r="DG46" s="165"/>
      <c r="DH46" s="165"/>
      <c r="DI46" s="165"/>
      <c r="DJ46" s="165"/>
      <c r="DK46" s="165"/>
      <c r="DL46" s="165"/>
      <c r="DM46" s="165"/>
      <c r="DN46" s="165"/>
      <c r="DO46" s="165"/>
      <c r="DP46" s="165"/>
      <c r="DQ46" s="165"/>
      <c r="DR46" s="165"/>
      <c r="DS46" s="165"/>
      <c r="DT46" s="165"/>
      <c r="DU46" s="165"/>
      <c r="DV46" s="165"/>
      <c r="DW46" s="165"/>
      <c r="DX46" s="165"/>
      <c r="DY46" s="165"/>
      <c r="DZ46" s="165"/>
      <c r="EA46" s="165"/>
      <c r="EB46" s="165"/>
      <c r="EC46" s="165"/>
      <c r="ED46" s="165"/>
      <c r="EE46" s="165"/>
      <c r="EF46" s="165"/>
      <c r="EG46" s="165"/>
      <c r="EH46" s="165"/>
      <c r="EI46" s="165"/>
      <c r="EJ46" s="165"/>
      <c r="EK46" s="165"/>
      <c r="EL46" s="165"/>
      <c r="EM46" s="165"/>
      <c r="EN46" s="165"/>
      <c r="EO46" s="165"/>
      <c r="EP46" s="165"/>
      <c r="EQ46" s="165"/>
      <c r="ER46" s="165"/>
    </row>
    <row r="47" spans="1:148" ht="48" customHeight="1" x14ac:dyDescent="0.25">
      <c r="A47" s="171" t="s">
        <v>48</v>
      </c>
      <c r="B47" s="172"/>
      <c r="C47" s="172"/>
      <c r="D47" s="172"/>
      <c r="E47" s="172"/>
      <c r="F47" s="172"/>
      <c r="G47" s="172"/>
      <c r="H47" s="172"/>
      <c r="I47" s="172"/>
      <c r="J47" s="172"/>
      <c r="K47" s="172"/>
      <c r="L47" s="172"/>
      <c r="M47" s="172"/>
      <c r="N47" s="172"/>
      <c r="O47" s="172"/>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64" t="s">
        <v>49</v>
      </c>
      <c r="BY47" s="164"/>
      <c r="BZ47" s="164"/>
      <c r="CA47" s="164"/>
      <c r="CB47" s="164"/>
      <c r="CC47" s="164"/>
      <c r="CD47" s="164"/>
      <c r="CE47" s="164"/>
      <c r="CF47" s="164" t="s">
        <v>50</v>
      </c>
      <c r="CG47" s="164"/>
      <c r="CH47" s="164"/>
      <c r="CI47" s="164"/>
      <c r="CJ47" s="164"/>
      <c r="CK47" s="164"/>
      <c r="CL47" s="164"/>
      <c r="CM47" s="164"/>
      <c r="CN47" s="164"/>
      <c r="CO47" s="164"/>
      <c r="CP47" s="164"/>
      <c r="CQ47" s="164"/>
      <c r="CR47" s="164"/>
      <c r="CS47" s="165"/>
      <c r="CT47" s="165"/>
      <c r="CU47" s="165"/>
      <c r="CV47" s="165"/>
      <c r="CW47" s="165"/>
      <c r="CX47" s="165"/>
      <c r="CY47" s="165"/>
      <c r="CZ47" s="165"/>
      <c r="DA47" s="165"/>
      <c r="DB47" s="165"/>
      <c r="DC47" s="165"/>
      <c r="DD47" s="165"/>
      <c r="DE47" s="165"/>
      <c r="DF47" s="165"/>
      <c r="DG47" s="165"/>
      <c r="DH47" s="165"/>
      <c r="DI47" s="165"/>
      <c r="DJ47" s="165"/>
      <c r="DK47" s="165"/>
      <c r="DL47" s="165"/>
      <c r="DM47" s="165"/>
      <c r="DN47" s="165"/>
      <c r="DO47" s="165"/>
      <c r="DP47" s="165"/>
      <c r="DQ47" s="165"/>
      <c r="DR47" s="165"/>
      <c r="DS47" s="165"/>
      <c r="DT47" s="165"/>
      <c r="DU47" s="165"/>
      <c r="DV47" s="165"/>
      <c r="DW47" s="165"/>
      <c r="DX47" s="165"/>
      <c r="DY47" s="165"/>
      <c r="DZ47" s="165"/>
      <c r="EA47" s="165"/>
      <c r="EB47" s="165"/>
      <c r="EC47" s="165"/>
      <c r="ED47" s="165"/>
      <c r="EE47" s="165"/>
      <c r="EF47" s="165" t="s">
        <v>29</v>
      </c>
      <c r="EG47" s="165"/>
      <c r="EH47" s="165"/>
      <c r="EI47" s="165"/>
      <c r="EJ47" s="165"/>
      <c r="EK47" s="165"/>
      <c r="EL47" s="165"/>
      <c r="EM47" s="165"/>
      <c r="EN47" s="165"/>
      <c r="EO47" s="165"/>
      <c r="EP47" s="165"/>
      <c r="EQ47" s="165"/>
      <c r="ER47" s="165"/>
    </row>
    <row r="48" spans="1:148" ht="15" customHeight="1" x14ac:dyDescent="0.25">
      <c r="A48" s="195" t="s">
        <v>51</v>
      </c>
      <c r="B48" s="195"/>
      <c r="C48" s="195"/>
      <c r="D48" s="195"/>
      <c r="E48" s="195"/>
      <c r="F48" s="195"/>
      <c r="G48" s="195"/>
      <c r="H48" s="195"/>
      <c r="I48" s="195"/>
      <c r="J48" s="195"/>
      <c r="K48" s="195"/>
      <c r="L48" s="195"/>
      <c r="M48" s="195"/>
      <c r="N48" s="195"/>
      <c r="O48" s="195"/>
      <c r="P48" s="195"/>
      <c r="Q48" s="195"/>
      <c r="R48" s="195"/>
      <c r="S48" s="195"/>
      <c r="T48" s="195"/>
      <c r="U48" s="195"/>
      <c r="V48" s="195"/>
      <c r="W48" s="195"/>
      <c r="X48" s="195"/>
      <c r="Y48" s="195"/>
      <c r="Z48" s="195"/>
      <c r="AA48" s="195"/>
      <c r="AB48" s="195"/>
      <c r="AC48" s="195"/>
      <c r="AD48" s="195"/>
      <c r="AE48" s="195"/>
      <c r="AF48" s="195"/>
      <c r="AG48" s="195"/>
      <c r="AH48" s="195"/>
      <c r="AI48" s="195"/>
      <c r="AJ48" s="195"/>
      <c r="AK48" s="195"/>
      <c r="AL48" s="195"/>
      <c r="AM48" s="195"/>
      <c r="AN48" s="195"/>
      <c r="AO48" s="195"/>
      <c r="AP48" s="195"/>
      <c r="AQ48" s="195"/>
      <c r="AR48" s="195"/>
      <c r="AS48" s="195"/>
      <c r="AT48" s="195"/>
      <c r="AU48" s="195"/>
      <c r="AV48" s="195"/>
      <c r="AW48" s="195"/>
      <c r="AX48" s="195"/>
      <c r="AY48" s="195"/>
      <c r="AZ48" s="195"/>
      <c r="BA48" s="195"/>
      <c r="BB48" s="195"/>
      <c r="BC48" s="195"/>
      <c r="BD48" s="195"/>
      <c r="BE48" s="195"/>
      <c r="BF48" s="195"/>
      <c r="BG48" s="195"/>
      <c r="BH48" s="195"/>
      <c r="BI48" s="195"/>
      <c r="BJ48" s="195"/>
      <c r="BK48" s="195"/>
      <c r="BL48" s="195"/>
      <c r="BM48" s="195"/>
      <c r="BN48" s="195"/>
      <c r="BO48" s="195"/>
      <c r="BP48" s="195"/>
      <c r="BQ48" s="195"/>
      <c r="BR48" s="195"/>
      <c r="BS48" s="195"/>
      <c r="BT48" s="195"/>
      <c r="BU48" s="195"/>
      <c r="BV48" s="195"/>
      <c r="BW48" s="195"/>
      <c r="BX48" s="167" t="s">
        <v>52</v>
      </c>
      <c r="BY48" s="167"/>
      <c r="BZ48" s="167"/>
      <c r="CA48" s="167"/>
      <c r="CB48" s="167"/>
      <c r="CC48" s="167"/>
      <c r="CD48" s="167"/>
      <c r="CE48" s="167"/>
      <c r="CF48" s="167" t="s">
        <v>29</v>
      </c>
      <c r="CG48" s="167"/>
      <c r="CH48" s="167"/>
      <c r="CI48" s="167"/>
      <c r="CJ48" s="167"/>
      <c r="CK48" s="167"/>
      <c r="CL48" s="167"/>
      <c r="CM48" s="167"/>
      <c r="CN48" s="167"/>
      <c r="CO48" s="167"/>
      <c r="CP48" s="167"/>
      <c r="CQ48" s="167"/>
      <c r="CR48" s="167"/>
      <c r="CS48" s="168">
        <f>CS49+CS63+CS76+CS88</f>
        <v>66972097.960000001</v>
      </c>
      <c r="CT48" s="165"/>
      <c r="CU48" s="165"/>
      <c r="CV48" s="165"/>
      <c r="CW48" s="165"/>
      <c r="CX48" s="165"/>
      <c r="CY48" s="165"/>
      <c r="CZ48" s="165"/>
      <c r="DA48" s="165"/>
      <c r="DB48" s="165"/>
      <c r="DC48" s="165"/>
      <c r="DD48" s="165"/>
      <c r="DE48" s="165"/>
      <c r="DF48" s="165">
        <f>DF49+DF56+DF60+DF63+DF67+DF74+DF76+DF81</f>
        <v>60717492.439999998</v>
      </c>
      <c r="DG48" s="165"/>
      <c r="DH48" s="165"/>
      <c r="DI48" s="165"/>
      <c r="DJ48" s="165"/>
      <c r="DK48" s="165"/>
      <c r="DL48" s="165"/>
      <c r="DM48" s="165"/>
      <c r="DN48" s="165"/>
      <c r="DO48" s="165"/>
      <c r="DP48" s="165"/>
      <c r="DQ48" s="165"/>
      <c r="DR48" s="165"/>
      <c r="DS48" s="165">
        <f t="shared" ref="DS48" si="6">DS49+DS56+DS60+DS63+DS67+DS74+DS76+DS81</f>
        <v>54758791.159999996</v>
      </c>
      <c r="DT48" s="165"/>
      <c r="DU48" s="165"/>
      <c r="DV48" s="165"/>
      <c r="DW48" s="165"/>
      <c r="DX48" s="165"/>
      <c r="DY48" s="165"/>
      <c r="DZ48" s="165"/>
      <c r="EA48" s="165"/>
      <c r="EB48" s="165"/>
      <c r="EC48" s="165"/>
      <c r="ED48" s="165"/>
      <c r="EE48" s="165"/>
      <c r="EF48" s="165"/>
      <c r="EG48" s="165"/>
      <c r="EH48" s="165"/>
      <c r="EI48" s="165"/>
      <c r="EJ48" s="165"/>
      <c r="EK48" s="165"/>
      <c r="EL48" s="165"/>
      <c r="EM48" s="165"/>
      <c r="EN48" s="165"/>
      <c r="EO48" s="165"/>
      <c r="EP48" s="165"/>
      <c r="EQ48" s="165"/>
      <c r="ER48" s="165"/>
    </row>
    <row r="49" spans="1:148" ht="29.25" customHeight="1" x14ac:dyDescent="0.25">
      <c r="A49" s="193" t="s">
        <v>53</v>
      </c>
      <c r="B49" s="194"/>
      <c r="C49" s="194"/>
      <c r="D49" s="194"/>
      <c r="E49" s="194"/>
      <c r="F49" s="194"/>
      <c r="G49" s="194"/>
      <c r="H49" s="194"/>
      <c r="I49" s="194"/>
      <c r="J49" s="194"/>
      <c r="K49" s="194"/>
      <c r="L49" s="194"/>
      <c r="M49" s="194"/>
      <c r="N49" s="194"/>
      <c r="O49" s="194"/>
      <c r="P49" s="194"/>
      <c r="Q49" s="194"/>
      <c r="R49" s="194"/>
      <c r="S49" s="194"/>
      <c r="T49" s="194"/>
      <c r="U49" s="194"/>
      <c r="V49" s="194"/>
      <c r="W49" s="194"/>
      <c r="X49" s="194"/>
      <c r="Y49" s="194"/>
      <c r="Z49" s="194"/>
      <c r="AA49" s="194"/>
      <c r="AB49" s="194"/>
      <c r="AC49" s="194"/>
      <c r="AD49" s="194"/>
      <c r="AE49" s="194"/>
      <c r="AF49" s="194"/>
      <c r="AG49" s="194"/>
      <c r="AH49" s="194"/>
      <c r="AI49" s="194"/>
      <c r="AJ49" s="194"/>
      <c r="AK49" s="194"/>
      <c r="AL49" s="194"/>
      <c r="AM49" s="194"/>
      <c r="AN49" s="194"/>
      <c r="AO49" s="194"/>
      <c r="AP49" s="194"/>
      <c r="AQ49" s="194"/>
      <c r="AR49" s="194"/>
      <c r="AS49" s="194"/>
      <c r="AT49" s="194"/>
      <c r="AU49" s="194"/>
      <c r="AV49" s="194"/>
      <c r="AW49" s="194"/>
      <c r="AX49" s="194"/>
      <c r="AY49" s="194"/>
      <c r="AZ49" s="194"/>
      <c r="BA49" s="194"/>
      <c r="BB49" s="194"/>
      <c r="BC49" s="194"/>
      <c r="BD49" s="194"/>
      <c r="BE49" s="194"/>
      <c r="BF49" s="194"/>
      <c r="BG49" s="194"/>
      <c r="BH49" s="194"/>
      <c r="BI49" s="194"/>
      <c r="BJ49" s="194"/>
      <c r="BK49" s="194"/>
      <c r="BL49" s="194"/>
      <c r="BM49" s="194"/>
      <c r="BN49" s="194"/>
      <c r="BO49" s="194"/>
      <c r="BP49" s="194"/>
      <c r="BQ49" s="194"/>
      <c r="BR49" s="194"/>
      <c r="BS49" s="194"/>
      <c r="BT49" s="194"/>
      <c r="BU49" s="194"/>
      <c r="BV49" s="194"/>
      <c r="BW49" s="194"/>
      <c r="BX49" s="164" t="s">
        <v>54</v>
      </c>
      <c r="BY49" s="164"/>
      <c r="BZ49" s="164"/>
      <c r="CA49" s="164"/>
      <c r="CB49" s="164"/>
      <c r="CC49" s="164"/>
      <c r="CD49" s="164"/>
      <c r="CE49" s="164"/>
      <c r="CF49" s="164" t="s">
        <v>29</v>
      </c>
      <c r="CG49" s="164"/>
      <c r="CH49" s="164"/>
      <c r="CI49" s="164"/>
      <c r="CJ49" s="164"/>
      <c r="CK49" s="164"/>
      <c r="CL49" s="164"/>
      <c r="CM49" s="164"/>
      <c r="CN49" s="164"/>
      <c r="CO49" s="164"/>
      <c r="CP49" s="164"/>
      <c r="CQ49" s="164"/>
      <c r="CR49" s="164"/>
      <c r="CS49" s="165">
        <v>47003083.5</v>
      </c>
      <c r="CT49" s="165"/>
      <c r="CU49" s="165"/>
      <c r="CV49" s="165"/>
      <c r="CW49" s="165"/>
      <c r="CX49" s="165"/>
      <c r="CY49" s="165"/>
      <c r="CZ49" s="165"/>
      <c r="DA49" s="165"/>
      <c r="DB49" s="165"/>
      <c r="DC49" s="165"/>
      <c r="DD49" s="165"/>
      <c r="DE49" s="165"/>
      <c r="DF49" s="165">
        <v>44112643.5</v>
      </c>
      <c r="DG49" s="165"/>
      <c r="DH49" s="165"/>
      <c r="DI49" s="165"/>
      <c r="DJ49" s="165"/>
      <c r="DK49" s="165"/>
      <c r="DL49" s="165"/>
      <c r="DM49" s="165"/>
      <c r="DN49" s="165"/>
      <c r="DO49" s="165"/>
      <c r="DP49" s="165"/>
      <c r="DQ49" s="165"/>
      <c r="DR49" s="165"/>
      <c r="DS49" s="165">
        <v>44112643.5</v>
      </c>
      <c r="DT49" s="165"/>
      <c r="DU49" s="165"/>
      <c r="DV49" s="165"/>
      <c r="DW49" s="165"/>
      <c r="DX49" s="165"/>
      <c r="DY49" s="165"/>
      <c r="DZ49" s="165"/>
      <c r="EA49" s="165"/>
      <c r="EB49" s="165"/>
      <c r="EC49" s="165"/>
      <c r="ED49" s="165"/>
      <c r="EE49" s="165"/>
      <c r="EF49" s="165" t="s">
        <v>29</v>
      </c>
      <c r="EG49" s="165"/>
      <c r="EH49" s="165"/>
      <c r="EI49" s="165"/>
      <c r="EJ49" s="165"/>
      <c r="EK49" s="165"/>
      <c r="EL49" s="165"/>
      <c r="EM49" s="165"/>
      <c r="EN49" s="165"/>
      <c r="EO49" s="165"/>
      <c r="EP49" s="165"/>
      <c r="EQ49" s="165"/>
      <c r="ER49" s="165"/>
    </row>
    <row r="50" spans="1:148" ht="30.75" customHeight="1" x14ac:dyDescent="0.25">
      <c r="A50" s="196" t="s">
        <v>230</v>
      </c>
      <c r="B50" s="197"/>
      <c r="C50" s="197"/>
      <c r="D50" s="197"/>
      <c r="E50" s="197"/>
      <c r="F50" s="197"/>
      <c r="G50" s="197"/>
      <c r="H50" s="197"/>
      <c r="I50" s="197"/>
      <c r="J50" s="197"/>
      <c r="K50" s="197"/>
      <c r="L50" s="197"/>
      <c r="M50" s="197"/>
      <c r="N50" s="197"/>
      <c r="O50" s="197"/>
      <c r="P50" s="197"/>
      <c r="Q50" s="197"/>
      <c r="R50" s="197"/>
      <c r="S50" s="197"/>
      <c r="T50" s="197"/>
      <c r="U50" s="197"/>
      <c r="V50" s="197"/>
      <c r="W50" s="197"/>
      <c r="X50" s="197"/>
      <c r="Y50" s="197"/>
      <c r="Z50" s="197"/>
      <c r="AA50" s="197"/>
      <c r="AB50" s="197"/>
      <c r="AC50" s="197"/>
      <c r="AD50" s="197"/>
      <c r="AE50" s="197"/>
      <c r="AF50" s="197"/>
      <c r="AG50" s="197"/>
      <c r="AH50" s="197"/>
      <c r="AI50" s="197"/>
      <c r="AJ50" s="197"/>
      <c r="AK50" s="197"/>
      <c r="AL50" s="197"/>
      <c r="AM50" s="197"/>
      <c r="AN50" s="197"/>
      <c r="AO50" s="197"/>
      <c r="AP50" s="197"/>
      <c r="AQ50" s="197"/>
      <c r="AR50" s="197"/>
      <c r="AS50" s="197"/>
      <c r="AT50" s="197"/>
      <c r="AU50" s="197"/>
      <c r="AV50" s="197"/>
      <c r="AW50" s="197"/>
      <c r="AX50" s="197"/>
      <c r="AY50" s="197"/>
      <c r="AZ50" s="197"/>
      <c r="BA50" s="197"/>
      <c r="BB50" s="197"/>
      <c r="BC50" s="197"/>
      <c r="BD50" s="197"/>
      <c r="BE50" s="197"/>
      <c r="BF50" s="197"/>
      <c r="BG50" s="197"/>
      <c r="BH50" s="197"/>
      <c r="BI50" s="197"/>
      <c r="BJ50" s="197"/>
      <c r="BK50" s="197"/>
      <c r="BL50" s="197"/>
      <c r="BM50" s="197"/>
      <c r="BN50" s="197"/>
      <c r="BO50" s="197"/>
      <c r="BP50" s="197"/>
      <c r="BQ50" s="197"/>
      <c r="BR50" s="197"/>
      <c r="BS50" s="197"/>
      <c r="BT50" s="197"/>
      <c r="BU50" s="197"/>
      <c r="BV50" s="197"/>
      <c r="BW50" s="197"/>
      <c r="BX50" s="198" t="s">
        <v>55</v>
      </c>
      <c r="BY50" s="198"/>
      <c r="BZ50" s="198"/>
      <c r="CA50" s="198"/>
      <c r="CB50" s="198"/>
      <c r="CC50" s="198"/>
      <c r="CD50" s="198"/>
      <c r="CE50" s="198"/>
      <c r="CF50" s="198" t="s">
        <v>56</v>
      </c>
      <c r="CG50" s="198"/>
      <c r="CH50" s="198"/>
      <c r="CI50" s="198"/>
      <c r="CJ50" s="198"/>
      <c r="CK50" s="198"/>
      <c r="CL50" s="198"/>
      <c r="CM50" s="198"/>
      <c r="CN50" s="198"/>
      <c r="CO50" s="198"/>
      <c r="CP50" s="198"/>
      <c r="CQ50" s="198"/>
      <c r="CR50" s="198"/>
      <c r="CS50" s="200">
        <v>36100678.57</v>
      </c>
      <c r="CT50" s="200"/>
      <c r="CU50" s="200"/>
      <c r="CV50" s="200"/>
      <c r="CW50" s="200"/>
      <c r="CX50" s="200"/>
      <c r="CY50" s="200"/>
      <c r="CZ50" s="200"/>
      <c r="DA50" s="200"/>
      <c r="DB50" s="200"/>
      <c r="DC50" s="200"/>
      <c r="DD50" s="200"/>
      <c r="DE50" s="200"/>
      <c r="DF50" s="165">
        <v>33880678.57</v>
      </c>
      <c r="DG50" s="165"/>
      <c r="DH50" s="165"/>
      <c r="DI50" s="165"/>
      <c r="DJ50" s="165"/>
      <c r="DK50" s="165"/>
      <c r="DL50" s="165"/>
      <c r="DM50" s="165"/>
      <c r="DN50" s="165"/>
      <c r="DO50" s="165"/>
      <c r="DP50" s="165"/>
      <c r="DQ50" s="165"/>
      <c r="DR50" s="165"/>
      <c r="DS50" s="165">
        <v>33880678.57</v>
      </c>
      <c r="DT50" s="165"/>
      <c r="DU50" s="165"/>
      <c r="DV50" s="165"/>
      <c r="DW50" s="165"/>
      <c r="DX50" s="165"/>
      <c r="DY50" s="165"/>
      <c r="DZ50" s="165"/>
      <c r="EA50" s="165"/>
      <c r="EB50" s="165"/>
      <c r="EC50" s="165"/>
      <c r="ED50" s="165"/>
      <c r="EE50" s="165"/>
      <c r="EF50" s="165" t="s">
        <v>29</v>
      </c>
      <c r="EG50" s="165"/>
      <c r="EH50" s="165"/>
      <c r="EI50" s="165"/>
      <c r="EJ50" s="165"/>
      <c r="EK50" s="165"/>
      <c r="EL50" s="165"/>
      <c r="EM50" s="165"/>
      <c r="EN50" s="165"/>
      <c r="EO50" s="165"/>
      <c r="EP50" s="165"/>
      <c r="EQ50" s="165"/>
      <c r="ER50" s="165"/>
    </row>
    <row r="51" spans="1:148" ht="16.5" customHeight="1" x14ac:dyDescent="0.25">
      <c r="A51" s="196" t="s">
        <v>231</v>
      </c>
      <c r="B51" s="197"/>
      <c r="C51" s="197"/>
      <c r="D51" s="197"/>
      <c r="E51" s="197"/>
      <c r="F51" s="197"/>
      <c r="G51" s="197"/>
      <c r="H51" s="197"/>
      <c r="I51" s="197"/>
      <c r="J51" s="197"/>
      <c r="K51" s="197"/>
      <c r="L51" s="197"/>
      <c r="M51" s="197"/>
      <c r="N51" s="197"/>
      <c r="O51" s="197"/>
      <c r="P51" s="197"/>
      <c r="Q51" s="197"/>
      <c r="R51" s="197"/>
      <c r="S51" s="197"/>
      <c r="T51" s="197"/>
      <c r="U51" s="197"/>
      <c r="V51" s="197"/>
      <c r="W51" s="197"/>
      <c r="X51" s="197"/>
      <c r="Y51" s="197"/>
      <c r="Z51" s="197"/>
      <c r="AA51" s="197"/>
      <c r="AB51" s="197"/>
      <c r="AC51" s="197"/>
      <c r="AD51" s="197"/>
      <c r="AE51" s="197"/>
      <c r="AF51" s="197"/>
      <c r="AG51" s="197"/>
      <c r="AH51" s="197"/>
      <c r="AI51" s="197"/>
      <c r="AJ51" s="197"/>
      <c r="AK51" s="197"/>
      <c r="AL51" s="197"/>
      <c r="AM51" s="197"/>
      <c r="AN51" s="197"/>
      <c r="AO51" s="197"/>
      <c r="AP51" s="197"/>
      <c r="AQ51" s="197"/>
      <c r="AR51" s="197"/>
      <c r="AS51" s="197"/>
      <c r="AT51" s="197"/>
      <c r="AU51" s="197"/>
      <c r="AV51" s="197"/>
      <c r="AW51" s="197"/>
      <c r="AX51" s="197"/>
      <c r="AY51" s="197"/>
      <c r="AZ51" s="197"/>
      <c r="BA51" s="197"/>
      <c r="BB51" s="197"/>
      <c r="BC51" s="197"/>
      <c r="BD51" s="197"/>
      <c r="BE51" s="197"/>
      <c r="BF51" s="197"/>
      <c r="BG51" s="197"/>
      <c r="BH51" s="197"/>
      <c r="BI51" s="197"/>
      <c r="BJ51" s="197"/>
      <c r="BK51" s="197"/>
      <c r="BL51" s="197"/>
      <c r="BM51" s="197"/>
      <c r="BN51" s="197"/>
      <c r="BO51" s="197"/>
      <c r="BP51" s="197"/>
      <c r="BQ51" s="197"/>
      <c r="BR51" s="197"/>
      <c r="BS51" s="197"/>
      <c r="BT51" s="197"/>
      <c r="BU51" s="197"/>
      <c r="BV51" s="197"/>
      <c r="BW51" s="197"/>
      <c r="BX51" s="198" t="s">
        <v>57</v>
      </c>
      <c r="BY51" s="198"/>
      <c r="BZ51" s="198"/>
      <c r="CA51" s="198"/>
      <c r="CB51" s="198"/>
      <c r="CC51" s="198"/>
      <c r="CD51" s="198"/>
      <c r="CE51" s="198"/>
      <c r="CF51" s="198" t="s">
        <v>58</v>
      </c>
      <c r="CG51" s="198"/>
      <c r="CH51" s="198"/>
      <c r="CI51" s="198"/>
      <c r="CJ51" s="198"/>
      <c r="CK51" s="198"/>
      <c r="CL51" s="198"/>
      <c r="CM51" s="198"/>
      <c r="CN51" s="198"/>
      <c r="CO51" s="198"/>
      <c r="CP51" s="198"/>
      <c r="CQ51" s="198"/>
      <c r="CR51" s="198"/>
      <c r="CS51" s="199"/>
      <c r="CT51" s="199"/>
      <c r="CU51" s="199"/>
      <c r="CV51" s="199"/>
      <c r="CW51" s="199"/>
      <c r="CX51" s="199"/>
      <c r="CY51" s="199"/>
      <c r="CZ51" s="199"/>
      <c r="DA51" s="199"/>
      <c r="DB51" s="199"/>
      <c r="DC51" s="199"/>
      <c r="DD51" s="199"/>
      <c r="DE51" s="199"/>
      <c r="DF51" s="165"/>
      <c r="DG51" s="165"/>
      <c r="DH51" s="165"/>
      <c r="DI51" s="165"/>
      <c r="DJ51" s="165"/>
      <c r="DK51" s="165"/>
      <c r="DL51" s="165"/>
      <c r="DM51" s="165"/>
      <c r="DN51" s="165"/>
      <c r="DO51" s="165"/>
      <c r="DP51" s="165"/>
      <c r="DQ51" s="165"/>
      <c r="DR51" s="165"/>
      <c r="DS51" s="165"/>
      <c r="DT51" s="165"/>
      <c r="DU51" s="165"/>
      <c r="DV51" s="165"/>
      <c r="DW51" s="165"/>
      <c r="DX51" s="165"/>
      <c r="DY51" s="165"/>
      <c r="DZ51" s="165"/>
      <c r="EA51" s="165"/>
      <c r="EB51" s="165"/>
      <c r="EC51" s="165"/>
      <c r="ED51" s="165"/>
      <c r="EE51" s="165"/>
      <c r="EF51" s="165" t="s">
        <v>29</v>
      </c>
      <c r="EG51" s="165"/>
      <c r="EH51" s="165"/>
      <c r="EI51" s="165"/>
      <c r="EJ51" s="165"/>
      <c r="EK51" s="165"/>
      <c r="EL51" s="165"/>
      <c r="EM51" s="165"/>
      <c r="EN51" s="165"/>
      <c r="EO51" s="165"/>
      <c r="EP51" s="165"/>
      <c r="EQ51" s="165"/>
      <c r="ER51" s="165"/>
    </row>
    <row r="52" spans="1:148" ht="30" customHeight="1" x14ac:dyDescent="0.25">
      <c r="A52" s="196" t="s">
        <v>202</v>
      </c>
      <c r="B52" s="197"/>
      <c r="C52" s="197"/>
      <c r="D52" s="197"/>
      <c r="E52" s="197"/>
      <c r="F52" s="197"/>
      <c r="G52" s="197"/>
      <c r="H52" s="197"/>
      <c r="I52" s="197"/>
      <c r="J52" s="197"/>
      <c r="K52" s="197"/>
      <c r="L52" s="197"/>
      <c r="M52" s="197"/>
      <c r="N52" s="197"/>
      <c r="O52" s="197"/>
      <c r="P52" s="197"/>
      <c r="Q52" s="197"/>
      <c r="R52" s="197"/>
      <c r="S52" s="197"/>
      <c r="T52" s="197"/>
      <c r="U52" s="197"/>
      <c r="V52" s="197"/>
      <c r="W52" s="197"/>
      <c r="X52" s="197"/>
      <c r="Y52" s="197"/>
      <c r="Z52" s="197"/>
      <c r="AA52" s="197"/>
      <c r="AB52" s="197"/>
      <c r="AC52" s="197"/>
      <c r="AD52" s="197"/>
      <c r="AE52" s="197"/>
      <c r="AF52" s="197"/>
      <c r="AG52" s="197"/>
      <c r="AH52" s="197"/>
      <c r="AI52" s="197"/>
      <c r="AJ52" s="197"/>
      <c r="AK52" s="197"/>
      <c r="AL52" s="197"/>
      <c r="AM52" s="197"/>
      <c r="AN52" s="197"/>
      <c r="AO52" s="197"/>
      <c r="AP52" s="197"/>
      <c r="AQ52" s="197"/>
      <c r="AR52" s="197"/>
      <c r="AS52" s="197"/>
      <c r="AT52" s="197"/>
      <c r="AU52" s="197"/>
      <c r="AV52" s="197"/>
      <c r="AW52" s="197"/>
      <c r="AX52" s="197"/>
      <c r="AY52" s="197"/>
      <c r="AZ52" s="197"/>
      <c r="BA52" s="197"/>
      <c r="BB52" s="197"/>
      <c r="BC52" s="197"/>
      <c r="BD52" s="197"/>
      <c r="BE52" s="197"/>
      <c r="BF52" s="197"/>
      <c r="BG52" s="197"/>
      <c r="BH52" s="197"/>
      <c r="BI52" s="197"/>
      <c r="BJ52" s="197"/>
      <c r="BK52" s="197"/>
      <c r="BL52" s="197"/>
      <c r="BM52" s="197"/>
      <c r="BN52" s="197"/>
      <c r="BO52" s="197"/>
      <c r="BP52" s="197"/>
      <c r="BQ52" s="197"/>
      <c r="BR52" s="197"/>
      <c r="BS52" s="197"/>
      <c r="BT52" s="197"/>
      <c r="BU52" s="197"/>
      <c r="BV52" s="197"/>
      <c r="BW52" s="197"/>
      <c r="BX52" s="198" t="s">
        <v>59</v>
      </c>
      <c r="BY52" s="198"/>
      <c r="BZ52" s="198"/>
      <c r="CA52" s="198"/>
      <c r="CB52" s="198"/>
      <c r="CC52" s="198"/>
      <c r="CD52" s="198"/>
      <c r="CE52" s="198"/>
      <c r="CF52" s="198" t="s">
        <v>60</v>
      </c>
      <c r="CG52" s="198"/>
      <c r="CH52" s="198"/>
      <c r="CI52" s="198"/>
      <c r="CJ52" s="198"/>
      <c r="CK52" s="198"/>
      <c r="CL52" s="198"/>
      <c r="CM52" s="198"/>
      <c r="CN52" s="198"/>
      <c r="CO52" s="198"/>
      <c r="CP52" s="198"/>
      <c r="CQ52" s="198"/>
      <c r="CR52" s="198"/>
      <c r="CS52" s="199"/>
      <c r="CT52" s="199"/>
      <c r="CU52" s="199"/>
      <c r="CV52" s="199"/>
      <c r="CW52" s="199"/>
      <c r="CX52" s="199"/>
      <c r="CY52" s="199"/>
      <c r="CZ52" s="199"/>
      <c r="DA52" s="199"/>
      <c r="DB52" s="199"/>
      <c r="DC52" s="199"/>
      <c r="DD52" s="199"/>
      <c r="DE52" s="199"/>
      <c r="DF52" s="165"/>
      <c r="DG52" s="165"/>
      <c r="DH52" s="165"/>
      <c r="DI52" s="165"/>
      <c r="DJ52" s="165"/>
      <c r="DK52" s="165"/>
      <c r="DL52" s="165"/>
      <c r="DM52" s="165"/>
      <c r="DN52" s="165"/>
      <c r="DO52" s="165"/>
      <c r="DP52" s="165"/>
      <c r="DQ52" s="165"/>
      <c r="DR52" s="165"/>
      <c r="DS52" s="165"/>
      <c r="DT52" s="165"/>
      <c r="DU52" s="165"/>
      <c r="DV52" s="165"/>
      <c r="DW52" s="165"/>
      <c r="DX52" s="165"/>
      <c r="DY52" s="165"/>
      <c r="DZ52" s="165"/>
      <c r="EA52" s="165"/>
      <c r="EB52" s="165"/>
      <c r="EC52" s="165"/>
      <c r="ED52" s="165"/>
      <c r="EE52" s="165"/>
      <c r="EF52" s="165" t="s">
        <v>29</v>
      </c>
      <c r="EG52" s="165"/>
      <c r="EH52" s="165"/>
      <c r="EI52" s="165"/>
      <c r="EJ52" s="165"/>
      <c r="EK52" s="165"/>
      <c r="EL52" s="165"/>
      <c r="EM52" s="165"/>
      <c r="EN52" s="165"/>
      <c r="EO52" s="165"/>
      <c r="EP52" s="165"/>
      <c r="EQ52" s="165"/>
      <c r="ER52" s="165"/>
    </row>
    <row r="53" spans="1:148" ht="32.25" customHeight="1" x14ac:dyDescent="0.25">
      <c r="A53" s="201" t="s">
        <v>218</v>
      </c>
      <c r="B53" s="202"/>
      <c r="C53" s="202"/>
      <c r="D53" s="202"/>
      <c r="E53" s="202"/>
      <c r="F53" s="202"/>
      <c r="G53" s="202"/>
      <c r="H53" s="202"/>
      <c r="I53" s="202"/>
      <c r="J53" s="202"/>
      <c r="K53" s="202"/>
      <c r="L53" s="202"/>
      <c r="M53" s="202"/>
      <c r="N53" s="202"/>
      <c r="O53" s="202"/>
      <c r="P53" s="202"/>
      <c r="Q53" s="202"/>
      <c r="R53" s="202"/>
      <c r="S53" s="202"/>
      <c r="T53" s="202"/>
      <c r="U53" s="202"/>
      <c r="V53" s="202"/>
      <c r="W53" s="202"/>
      <c r="X53" s="202"/>
      <c r="Y53" s="202"/>
      <c r="Z53" s="202"/>
      <c r="AA53" s="202"/>
      <c r="AB53" s="202"/>
      <c r="AC53" s="202"/>
      <c r="AD53" s="202"/>
      <c r="AE53" s="202"/>
      <c r="AF53" s="202"/>
      <c r="AG53" s="202"/>
      <c r="AH53" s="202"/>
      <c r="AI53" s="202"/>
      <c r="AJ53" s="202"/>
      <c r="AK53" s="202"/>
      <c r="AL53" s="202"/>
      <c r="AM53" s="202"/>
      <c r="AN53" s="202"/>
      <c r="AO53" s="202"/>
      <c r="AP53" s="202"/>
      <c r="AQ53" s="202"/>
      <c r="AR53" s="202"/>
      <c r="AS53" s="202"/>
      <c r="AT53" s="202"/>
      <c r="AU53" s="202"/>
      <c r="AV53" s="202"/>
      <c r="AW53" s="202"/>
      <c r="AX53" s="202"/>
      <c r="AY53" s="202"/>
      <c r="AZ53" s="202"/>
      <c r="BA53" s="202"/>
      <c r="BB53" s="202"/>
      <c r="BC53" s="202"/>
      <c r="BD53" s="202"/>
      <c r="BE53" s="202"/>
      <c r="BF53" s="202"/>
      <c r="BG53" s="202"/>
      <c r="BH53" s="202"/>
      <c r="BI53" s="202"/>
      <c r="BJ53" s="202"/>
      <c r="BK53" s="202"/>
      <c r="BL53" s="202"/>
      <c r="BM53" s="202"/>
      <c r="BN53" s="202"/>
      <c r="BO53" s="202"/>
      <c r="BP53" s="202"/>
      <c r="BQ53" s="202"/>
      <c r="BR53" s="202"/>
      <c r="BS53" s="202"/>
      <c r="BT53" s="202"/>
      <c r="BU53" s="202"/>
      <c r="BV53" s="202"/>
      <c r="BW53" s="203"/>
      <c r="BX53" s="198" t="s">
        <v>61</v>
      </c>
      <c r="BY53" s="198"/>
      <c r="BZ53" s="198"/>
      <c r="CA53" s="198"/>
      <c r="CB53" s="198"/>
      <c r="CC53" s="198"/>
      <c r="CD53" s="198"/>
      <c r="CE53" s="198"/>
      <c r="CF53" s="198" t="s">
        <v>62</v>
      </c>
      <c r="CG53" s="198"/>
      <c r="CH53" s="198"/>
      <c r="CI53" s="198"/>
      <c r="CJ53" s="198"/>
      <c r="CK53" s="198"/>
      <c r="CL53" s="198"/>
      <c r="CM53" s="198"/>
      <c r="CN53" s="198"/>
      <c r="CO53" s="198"/>
      <c r="CP53" s="198"/>
      <c r="CQ53" s="198"/>
      <c r="CR53" s="198"/>
      <c r="CS53" s="199">
        <v>10902404.93</v>
      </c>
      <c r="CT53" s="199"/>
      <c r="CU53" s="199"/>
      <c r="CV53" s="199"/>
      <c r="CW53" s="199"/>
      <c r="CX53" s="199"/>
      <c r="CY53" s="199"/>
      <c r="CZ53" s="199"/>
      <c r="DA53" s="199"/>
      <c r="DB53" s="199"/>
      <c r="DC53" s="199"/>
      <c r="DD53" s="199"/>
      <c r="DE53" s="199"/>
      <c r="DF53" s="165">
        <v>10670512.68</v>
      </c>
      <c r="DG53" s="165"/>
      <c r="DH53" s="165"/>
      <c r="DI53" s="165"/>
      <c r="DJ53" s="165"/>
      <c r="DK53" s="165"/>
      <c r="DL53" s="165"/>
      <c r="DM53" s="165"/>
      <c r="DN53" s="165"/>
      <c r="DO53" s="165"/>
      <c r="DP53" s="165"/>
      <c r="DQ53" s="165"/>
      <c r="DR53" s="165"/>
      <c r="DS53" s="165">
        <v>10670512.68</v>
      </c>
      <c r="DT53" s="165"/>
      <c r="DU53" s="165"/>
      <c r="DV53" s="165"/>
      <c r="DW53" s="165"/>
      <c r="DX53" s="165"/>
      <c r="DY53" s="165"/>
      <c r="DZ53" s="165"/>
      <c r="EA53" s="165"/>
      <c r="EB53" s="165"/>
      <c r="EC53" s="165"/>
      <c r="ED53" s="165"/>
      <c r="EE53" s="165"/>
      <c r="EF53" s="165" t="s">
        <v>29</v>
      </c>
      <c r="EG53" s="165"/>
      <c r="EH53" s="165"/>
      <c r="EI53" s="165"/>
      <c r="EJ53" s="165"/>
      <c r="EK53" s="165"/>
      <c r="EL53" s="165"/>
      <c r="EM53" s="165"/>
      <c r="EN53" s="165"/>
      <c r="EO53" s="165"/>
      <c r="EP53" s="165"/>
      <c r="EQ53" s="165"/>
      <c r="ER53" s="165"/>
    </row>
    <row r="54" spans="1:148" ht="34.5" customHeight="1" x14ac:dyDescent="0.25">
      <c r="A54" s="206" t="s">
        <v>63</v>
      </c>
      <c r="B54" s="207"/>
      <c r="C54" s="207"/>
      <c r="D54" s="207"/>
      <c r="E54" s="207"/>
      <c r="F54" s="207"/>
      <c r="G54" s="207"/>
      <c r="H54" s="207"/>
      <c r="I54" s="207"/>
      <c r="J54" s="207"/>
      <c r="K54" s="207"/>
      <c r="L54" s="207"/>
      <c r="M54" s="207"/>
      <c r="N54" s="207"/>
      <c r="O54" s="207"/>
      <c r="P54" s="207"/>
      <c r="Q54" s="207"/>
      <c r="R54" s="207"/>
      <c r="S54" s="207"/>
      <c r="T54" s="207"/>
      <c r="U54" s="207"/>
      <c r="V54" s="207"/>
      <c r="W54" s="207"/>
      <c r="X54" s="207"/>
      <c r="Y54" s="207"/>
      <c r="Z54" s="207"/>
      <c r="AA54" s="207"/>
      <c r="AB54" s="207"/>
      <c r="AC54" s="207"/>
      <c r="AD54" s="207"/>
      <c r="AE54" s="207"/>
      <c r="AF54" s="207"/>
      <c r="AG54" s="207"/>
      <c r="AH54" s="207"/>
      <c r="AI54" s="207"/>
      <c r="AJ54" s="207"/>
      <c r="AK54" s="207"/>
      <c r="AL54" s="207"/>
      <c r="AM54" s="207"/>
      <c r="AN54" s="207"/>
      <c r="AO54" s="207"/>
      <c r="AP54" s="207"/>
      <c r="AQ54" s="207"/>
      <c r="AR54" s="207"/>
      <c r="AS54" s="207"/>
      <c r="AT54" s="207"/>
      <c r="AU54" s="207"/>
      <c r="AV54" s="207"/>
      <c r="AW54" s="207"/>
      <c r="AX54" s="207"/>
      <c r="AY54" s="207"/>
      <c r="AZ54" s="207"/>
      <c r="BA54" s="207"/>
      <c r="BB54" s="207"/>
      <c r="BC54" s="207"/>
      <c r="BD54" s="207"/>
      <c r="BE54" s="207"/>
      <c r="BF54" s="207"/>
      <c r="BG54" s="207"/>
      <c r="BH54" s="207"/>
      <c r="BI54" s="207"/>
      <c r="BJ54" s="207"/>
      <c r="BK54" s="207"/>
      <c r="BL54" s="207"/>
      <c r="BM54" s="207"/>
      <c r="BN54" s="207"/>
      <c r="BO54" s="207"/>
      <c r="BP54" s="207"/>
      <c r="BQ54" s="207"/>
      <c r="BR54" s="207"/>
      <c r="BS54" s="207"/>
      <c r="BT54" s="207"/>
      <c r="BU54" s="207"/>
      <c r="BV54" s="207"/>
      <c r="BW54" s="208"/>
      <c r="BX54" s="198" t="s">
        <v>64</v>
      </c>
      <c r="BY54" s="198"/>
      <c r="BZ54" s="198"/>
      <c r="CA54" s="198"/>
      <c r="CB54" s="198"/>
      <c r="CC54" s="198"/>
      <c r="CD54" s="198"/>
      <c r="CE54" s="198"/>
      <c r="CF54" s="198" t="s">
        <v>62</v>
      </c>
      <c r="CG54" s="198"/>
      <c r="CH54" s="198"/>
      <c r="CI54" s="198"/>
      <c r="CJ54" s="198"/>
      <c r="CK54" s="198"/>
      <c r="CL54" s="198"/>
      <c r="CM54" s="198"/>
      <c r="CN54" s="198"/>
      <c r="CO54" s="198"/>
      <c r="CP54" s="198"/>
      <c r="CQ54" s="198"/>
      <c r="CR54" s="198"/>
      <c r="CS54" s="199">
        <v>10902404.93</v>
      </c>
      <c r="CT54" s="199"/>
      <c r="CU54" s="199"/>
      <c r="CV54" s="199"/>
      <c r="CW54" s="199"/>
      <c r="CX54" s="199"/>
      <c r="CY54" s="199"/>
      <c r="CZ54" s="199"/>
      <c r="DA54" s="199"/>
      <c r="DB54" s="199"/>
      <c r="DC54" s="199"/>
      <c r="DD54" s="199"/>
      <c r="DE54" s="199"/>
      <c r="DF54" s="165">
        <v>10670512.68</v>
      </c>
      <c r="DG54" s="165"/>
      <c r="DH54" s="165"/>
      <c r="DI54" s="165"/>
      <c r="DJ54" s="165"/>
      <c r="DK54" s="165"/>
      <c r="DL54" s="165"/>
      <c r="DM54" s="165"/>
      <c r="DN54" s="165"/>
      <c r="DO54" s="165"/>
      <c r="DP54" s="165"/>
      <c r="DQ54" s="165"/>
      <c r="DR54" s="165"/>
      <c r="DS54" s="165">
        <v>10670512.68</v>
      </c>
      <c r="DT54" s="165"/>
      <c r="DU54" s="165"/>
      <c r="DV54" s="165"/>
      <c r="DW54" s="165"/>
      <c r="DX54" s="165"/>
      <c r="DY54" s="165"/>
      <c r="DZ54" s="165"/>
      <c r="EA54" s="165"/>
      <c r="EB54" s="165"/>
      <c r="EC54" s="165"/>
      <c r="ED54" s="165"/>
      <c r="EE54" s="165"/>
      <c r="EF54" s="165" t="s">
        <v>29</v>
      </c>
      <c r="EG54" s="165"/>
      <c r="EH54" s="165"/>
      <c r="EI54" s="165"/>
      <c r="EJ54" s="165"/>
      <c r="EK54" s="165"/>
      <c r="EL54" s="165"/>
      <c r="EM54" s="165"/>
      <c r="EN54" s="165"/>
      <c r="EO54" s="165"/>
      <c r="EP54" s="165"/>
      <c r="EQ54" s="165"/>
      <c r="ER54" s="165"/>
    </row>
    <row r="55" spans="1:148" ht="16.5" customHeight="1" x14ac:dyDescent="0.25">
      <c r="A55" s="204" t="s">
        <v>65</v>
      </c>
      <c r="B55" s="205"/>
      <c r="C55" s="205"/>
      <c r="D55" s="205"/>
      <c r="E55" s="205"/>
      <c r="F55" s="205"/>
      <c r="G55" s="205"/>
      <c r="H55" s="205"/>
      <c r="I55" s="205"/>
      <c r="J55" s="205"/>
      <c r="K55" s="205"/>
      <c r="L55" s="205"/>
      <c r="M55" s="205"/>
      <c r="N55" s="205"/>
      <c r="O55" s="205"/>
      <c r="P55" s="205"/>
      <c r="Q55" s="205"/>
      <c r="R55" s="205"/>
      <c r="S55" s="205"/>
      <c r="T55" s="205"/>
      <c r="U55" s="205"/>
      <c r="V55" s="205"/>
      <c r="W55" s="205"/>
      <c r="X55" s="205"/>
      <c r="Y55" s="205"/>
      <c r="Z55" s="205"/>
      <c r="AA55" s="205"/>
      <c r="AB55" s="205"/>
      <c r="AC55" s="205"/>
      <c r="AD55" s="205"/>
      <c r="AE55" s="205"/>
      <c r="AF55" s="205"/>
      <c r="AG55" s="205"/>
      <c r="AH55" s="205"/>
      <c r="AI55" s="205"/>
      <c r="AJ55" s="205"/>
      <c r="AK55" s="205"/>
      <c r="AL55" s="205"/>
      <c r="AM55" s="205"/>
      <c r="AN55" s="205"/>
      <c r="AO55" s="205"/>
      <c r="AP55" s="205"/>
      <c r="AQ55" s="205"/>
      <c r="AR55" s="205"/>
      <c r="AS55" s="205"/>
      <c r="AT55" s="205"/>
      <c r="AU55" s="205"/>
      <c r="AV55" s="205"/>
      <c r="AW55" s="205"/>
      <c r="AX55" s="205"/>
      <c r="AY55" s="205"/>
      <c r="AZ55" s="205"/>
      <c r="BA55" s="205"/>
      <c r="BB55" s="205"/>
      <c r="BC55" s="205"/>
      <c r="BD55" s="205"/>
      <c r="BE55" s="205"/>
      <c r="BF55" s="205"/>
      <c r="BG55" s="205"/>
      <c r="BH55" s="205"/>
      <c r="BI55" s="205"/>
      <c r="BJ55" s="205"/>
      <c r="BK55" s="205"/>
      <c r="BL55" s="205"/>
      <c r="BM55" s="205"/>
      <c r="BN55" s="205"/>
      <c r="BO55" s="205"/>
      <c r="BP55" s="205"/>
      <c r="BQ55" s="205"/>
      <c r="BR55" s="205"/>
      <c r="BS55" s="205"/>
      <c r="BT55" s="205"/>
      <c r="BU55" s="205"/>
      <c r="BV55" s="205"/>
      <c r="BW55" s="205"/>
      <c r="BX55" s="198" t="s">
        <v>66</v>
      </c>
      <c r="BY55" s="198"/>
      <c r="BZ55" s="198"/>
      <c r="CA55" s="198"/>
      <c r="CB55" s="198"/>
      <c r="CC55" s="198"/>
      <c r="CD55" s="198"/>
      <c r="CE55" s="198"/>
      <c r="CF55" s="198" t="s">
        <v>62</v>
      </c>
      <c r="CG55" s="198"/>
      <c r="CH55" s="198"/>
      <c r="CI55" s="198"/>
      <c r="CJ55" s="198"/>
      <c r="CK55" s="198"/>
      <c r="CL55" s="198"/>
      <c r="CM55" s="198"/>
      <c r="CN55" s="198"/>
      <c r="CO55" s="198"/>
      <c r="CP55" s="198"/>
      <c r="CQ55" s="198"/>
      <c r="CR55" s="198"/>
      <c r="CS55" s="199"/>
      <c r="CT55" s="199"/>
      <c r="CU55" s="199"/>
      <c r="CV55" s="199"/>
      <c r="CW55" s="199"/>
      <c r="CX55" s="199"/>
      <c r="CY55" s="199"/>
      <c r="CZ55" s="199"/>
      <c r="DA55" s="199"/>
      <c r="DB55" s="199"/>
      <c r="DC55" s="199"/>
      <c r="DD55" s="199"/>
      <c r="DE55" s="199"/>
      <c r="DF55" s="165"/>
      <c r="DG55" s="165"/>
      <c r="DH55" s="165"/>
      <c r="DI55" s="165"/>
      <c r="DJ55" s="165"/>
      <c r="DK55" s="165"/>
      <c r="DL55" s="165"/>
      <c r="DM55" s="165"/>
      <c r="DN55" s="165"/>
      <c r="DO55" s="165"/>
      <c r="DP55" s="165"/>
      <c r="DQ55" s="165"/>
      <c r="DR55" s="165"/>
      <c r="DS55" s="165"/>
      <c r="DT55" s="165"/>
      <c r="DU55" s="165"/>
      <c r="DV55" s="165"/>
      <c r="DW55" s="165"/>
      <c r="DX55" s="165"/>
      <c r="DY55" s="165"/>
      <c r="DZ55" s="165"/>
      <c r="EA55" s="165"/>
      <c r="EB55" s="165"/>
      <c r="EC55" s="165"/>
      <c r="ED55" s="165"/>
      <c r="EE55" s="165"/>
      <c r="EF55" s="165" t="s">
        <v>29</v>
      </c>
      <c r="EG55" s="165"/>
      <c r="EH55" s="165"/>
      <c r="EI55" s="165"/>
      <c r="EJ55" s="165"/>
      <c r="EK55" s="165"/>
      <c r="EL55" s="165"/>
      <c r="EM55" s="165"/>
      <c r="EN55" s="165"/>
      <c r="EO55" s="165"/>
      <c r="EP55" s="165"/>
      <c r="EQ55" s="165"/>
      <c r="ER55" s="165"/>
    </row>
    <row r="56" spans="1:148" ht="18" customHeight="1" x14ac:dyDescent="0.25">
      <c r="A56" s="212" t="s">
        <v>200</v>
      </c>
      <c r="B56" s="213"/>
      <c r="C56" s="213"/>
      <c r="D56" s="213"/>
      <c r="E56" s="213"/>
      <c r="F56" s="213"/>
      <c r="G56" s="213"/>
      <c r="H56" s="213"/>
      <c r="I56" s="213"/>
      <c r="J56" s="213"/>
      <c r="K56" s="213"/>
      <c r="L56" s="213"/>
      <c r="M56" s="213"/>
      <c r="N56" s="213"/>
      <c r="O56" s="213"/>
      <c r="P56" s="213"/>
      <c r="Q56" s="213"/>
      <c r="R56" s="213"/>
      <c r="S56" s="213"/>
      <c r="T56" s="213"/>
      <c r="U56" s="213"/>
      <c r="V56" s="213"/>
      <c r="W56" s="213"/>
      <c r="X56" s="213"/>
      <c r="Y56" s="213"/>
      <c r="Z56" s="213"/>
      <c r="AA56" s="213"/>
      <c r="AB56" s="213"/>
      <c r="AC56" s="213"/>
      <c r="AD56" s="213"/>
      <c r="AE56" s="213"/>
      <c r="AF56" s="213"/>
      <c r="AG56" s="213"/>
      <c r="AH56" s="213"/>
      <c r="AI56" s="213"/>
      <c r="AJ56" s="213"/>
      <c r="AK56" s="213"/>
      <c r="AL56" s="213"/>
      <c r="AM56" s="213"/>
      <c r="AN56" s="213"/>
      <c r="AO56" s="213"/>
      <c r="AP56" s="213"/>
      <c r="AQ56" s="213"/>
      <c r="AR56" s="213"/>
      <c r="AS56" s="213"/>
      <c r="AT56" s="213"/>
      <c r="AU56" s="213"/>
      <c r="AV56" s="213"/>
      <c r="AW56" s="213"/>
      <c r="AX56" s="213"/>
      <c r="AY56" s="213"/>
      <c r="AZ56" s="213"/>
      <c r="BA56" s="213"/>
      <c r="BB56" s="213"/>
      <c r="BC56" s="213"/>
      <c r="BD56" s="213"/>
      <c r="BE56" s="213"/>
      <c r="BF56" s="213"/>
      <c r="BG56" s="213"/>
      <c r="BH56" s="213"/>
      <c r="BI56" s="213"/>
      <c r="BJ56" s="213"/>
      <c r="BK56" s="213"/>
      <c r="BL56" s="213"/>
      <c r="BM56" s="213"/>
      <c r="BN56" s="213"/>
      <c r="BO56" s="213"/>
      <c r="BP56" s="213"/>
      <c r="BQ56" s="213"/>
      <c r="BR56" s="213"/>
      <c r="BS56" s="213"/>
      <c r="BT56" s="213"/>
      <c r="BU56" s="213"/>
      <c r="BV56" s="213"/>
      <c r="BW56" s="213"/>
      <c r="BX56" s="198" t="s">
        <v>67</v>
      </c>
      <c r="BY56" s="198"/>
      <c r="BZ56" s="198"/>
      <c r="CA56" s="198"/>
      <c r="CB56" s="198"/>
      <c r="CC56" s="198"/>
      <c r="CD56" s="198"/>
      <c r="CE56" s="198"/>
      <c r="CF56" s="198" t="s">
        <v>68</v>
      </c>
      <c r="CG56" s="198"/>
      <c r="CH56" s="198"/>
      <c r="CI56" s="198"/>
      <c r="CJ56" s="198"/>
      <c r="CK56" s="198"/>
      <c r="CL56" s="198"/>
      <c r="CM56" s="198"/>
      <c r="CN56" s="198"/>
      <c r="CO56" s="198"/>
      <c r="CP56" s="198"/>
      <c r="CQ56" s="198"/>
      <c r="CR56" s="198"/>
      <c r="CS56" s="199"/>
      <c r="CT56" s="199"/>
      <c r="CU56" s="199"/>
      <c r="CV56" s="199"/>
      <c r="CW56" s="199"/>
      <c r="CX56" s="199"/>
      <c r="CY56" s="199"/>
      <c r="CZ56" s="199"/>
      <c r="DA56" s="199"/>
      <c r="DB56" s="199"/>
      <c r="DC56" s="199"/>
      <c r="DD56" s="199"/>
      <c r="DE56" s="199"/>
      <c r="DF56" s="165"/>
      <c r="DG56" s="165"/>
      <c r="DH56" s="165"/>
      <c r="DI56" s="165"/>
      <c r="DJ56" s="165"/>
      <c r="DK56" s="165"/>
      <c r="DL56" s="165"/>
      <c r="DM56" s="165"/>
      <c r="DN56" s="165"/>
      <c r="DO56" s="165"/>
      <c r="DP56" s="165"/>
      <c r="DQ56" s="165"/>
      <c r="DR56" s="165"/>
      <c r="DS56" s="165"/>
      <c r="DT56" s="165"/>
      <c r="DU56" s="165"/>
      <c r="DV56" s="165"/>
      <c r="DW56" s="165"/>
      <c r="DX56" s="165"/>
      <c r="DY56" s="165"/>
      <c r="DZ56" s="165"/>
      <c r="EA56" s="165"/>
      <c r="EB56" s="165"/>
      <c r="EC56" s="165"/>
      <c r="ED56" s="165"/>
      <c r="EE56" s="165"/>
      <c r="EF56" s="165" t="s">
        <v>29</v>
      </c>
      <c r="EG56" s="165"/>
      <c r="EH56" s="165"/>
      <c r="EI56" s="165"/>
      <c r="EJ56" s="165"/>
      <c r="EK56" s="165"/>
      <c r="EL56" s="165"/>
      <c r="EM56" s="165"/>
      <c r="EN56" s="165"/>
      <c r="EO56" s="165"/>
      <c r="EP56" s="165"/>
      <c r="EQ56" s="165"/>
      <c r="ER56" s="165"/>
    </row>
    <row r="57" spans="1:148" ht="39.75" customHeight="1" x14ac:dyDescent="0.25">
      <c r="A57" s="209" t="s">
        <v>69</v>
      </c>
      <c r="B57" s="210"/>
      <c r="C57" s="210"/>
      <c r="D57" s="210"/>
      <c r="E57" s="210"/>
      <c r="F57" s="210"/>
      <c r="G57" s="210"/>
      <c r="H57" s="210"/>
      <c r="I57" s="210"/>
      <c r="J57" s="210"/>
      <c r="K57" s="210"/>
      <c r="L57" s="210"/>
      <c r="M57" s="210"/>
      <c r="N57" s="210"/>
      <c r="O57" s="210"/>
      <c r="P57" s="210"/>
      <c r="Q57" s="210"/>
      <c r="R57" s="210"/>
      <c r="S57" s="210"/>
      <c r="T57" s="210"/>
      <c r="U57" s="210"/>
      <c r="V57" s="210"/>
      <c r="W57" s="210"/>
      <c r="X57" s="210"/>
      <c r="Y57" s="210"/>
      <c r="Z57" s="210"/>
      <c r="AA57" s="210"/>
      <c r="AB57" s="210"/>
      <c r="AC57" s="210"/>
      <c r="AD57" s="210"/>
      <c r="AE57" s="210"/>
      <c r="AF57" s="210"/>
      <c r="AG57" s="210"/>
      <c r="AH57" s="210"/>
      <c r="AI57" s="210"/>
      <c r="AJ57" s="210"/>
      <c r="AK57" s="210"/>
      <c r="AL57" s="210"/>
      <c r="AM57" s="210"/>
      <c r="AN57" s="210"/>
      <c r="AO57" s="210"/>
      <c r="AP57" s="210"/>
      <c r="AQ57" s="210"/>
      <c r="AR57" s="210"/>
      <c r="AS57" s="210"/>
      <c r="AT57" s="210"/>
      <c r="AU57" s="210"/>
      <c r="AV57" s="210"/>
      <c r="AW57" s="210"/>
      <c r="AX57" s="210"/>
      <c r="AY57" s="210"/>
      <c r="AZ57" s="210"/>
      <c r="BA57" s="210"/>
      <c r="BB57" s="210"/>
      <c r="BC57" s="210"/>
      <c r="BD57" s="210"/>
      <c r="BE57" s="210"/>
      <c r="BF57" s="210"/>
      <c r="BG57" s="210"/>
      <c r="BH57" s="210"/>
      <c r="BI57" s="210"/>
      <c r="BJ57" s="210"/>
      <c r="BK57" s="210"/>
      <c r="BL57" s="210"/>
      <c r="BM57" s="210"/>
      <c r="BN57" s="210"/>
      <c r="BO57" s="210"/>
      <c r="BP57" s="210"/>
      <c r="BQ57" s="210"/>
      <c r="BR57" s="210"/>
      <c r="BS57" s="210"/>
      <c r="BT57" s="210"/>
      <c r="BU57" s="210"/>
      <c r="BV57" s="210"/>
      <c r="BW57" s="211"/>
      <c r="BX57" s="198" t="s">
        <v>70</v>
      </c>
      <c r="BY57" s="198"/>
      <c r="BZ57" s="198"/>
      <c r="CA57" s="198"/>
      <c r="CB57" s="198"/>
      <c r="CC57" s="198"/>
      <c r="CD57" s="198"/>
      <c r="CE57" s="198"/>
      <c r="CF57" s="198" t="s">
        <v>71</v>
      </c>
      <c r="CG57" s="198"/>
      <c r="CH57" s="198"/>
      <c r="CI57" s="198"/>
      <c r="CJ57" s="198"/>
      <c r="CK57" s="198"/>
      <c r="CL57" s="198"/>
      <c r="CM57" s="198"/>
      <c r="CN57" s="198"/>
      <c r="CO57" s="198"/>
      <c r="CP57" s="198"/>
      <c r="CQ57" s="198"/>
      <c r="CR57" s="198"/>
      <c r="CS57" s="199"/>
      <c r="CT57" s="199"/>
      <c r="CU57" s="199"/>
      <c r="CV57" s="199"/>
      <c r="CW57" s="199"/>
      <c r="CX57" s="199"/>
      <c r="CY57" s="199"/>
      <c r="CZ57" s="199"/>
      <c r="DA57" s="199"/>
      <c r="DB57" s="199"/>
      <c r="DC57" s="199"/>
      <c r="DD57" s="199"/>
      <c r="DE57" s="199"/>
      <c r="DF57" s="165"/>
      <c r="DG57" s="165"/>
      <c r="DH57" s="165"/>
      <c r="DI57" s="165"/>
      <c r="DJ57" s="165"/>
      <c r="DK57" s="165"/>
      <c r="DL57" s="165"/>
      <c r="DM57" s="165"/>
      <c r="DN57" s="165"/>
      <c r="DO57" s="165"/>
      <c r="DP57" s="165"/>
      <c r="DQ57" s="165"/>
      <c r="DR57" s="165"/>
      <c r="DS57" s="165"/>
      <c r="DT57" s="165"/>
      <c r="DU57" s="165"/>
      <c r="DV57" s="165"/>
      <c r="DW57" s="165"/>
      <c r="DX57" s="165"/>
      <c r="DY57" s="165"/>
      <c r="DZ57" s="165"/>
      <c r="EA57" s="165"/>
      <c r="EB57" s="165"/>
      <c r="EC57" s="165"/>
      <c r="ED57" s="165"/>
      <c r="EE57" s="165"/>
      <c r="EF57" s="165" t="s">
        <v>29</v>
      </c>
      <c r="EG57" s="165"/>
      <c r="EH57" s="165"/>
      <c r="EI57" s="165"/>
      <c r="EJ57" s="165"/>
      <c r="EK57" s="165"/>
      <c r="EL57" s="165"/>
      <c r="EM57" s="165"/>
      <c r="EN57" s="165"/>
      <c r="EO57" s="165"/>
      <c r="EP57" s="165"/>
      <c r="EQ57" s="165"/>
      <c r="ER57" s="165"/>
    </row>
    <row r="58" spans="1:148" ht="48.75" customHeight="1" x14ac:dyDescent="0.25">
      <c r="A58" s="214" t="s">
        <v>72</v>
      </c>
      <c r="B58" s="215"/>
      <c r="C58" s="215"/>
      <c r="D58" s="215"/>
      <c r="E58" s="215"/>
      <c r="F58" s="215"/>
      <c r="G58" s="215"/>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215"/>
      <c r="AN58" s="215"/>
      <c r="AO58" s="215"/>
      <c r="AP58" s="215"/>
      <c r="AQ58" s="215"/>
      <c r="AR58" s="215"/>
      <c r="AS58" s="215"/>
      <c r="AT58" s="215"/>
      <c r="AU58" s="215"/>
      <c r="AV58" s="215"/>
      <c r="AW58" s="215"/>
      <c r="AX58" s="215"/>
      <c r="AY58" s="215"/>
      <c r="AZ58" s="215"/>
      <c r="BA58" s="215"/>
      <c r="BB58" s="215"/>
      <c r="BC58" s="215"/>
      <c r="BD58" s="215"/>
      <c r="BE58" s="215"/>
      <c r="BF58" s="215"/>
      <c r="BG58" s="215"/>
      <c r="BH58" s="215"/>
      <c r="BI58" s="215"/>
      <c r="BJ58" s="215"/>
      <c r="BK58" s="215"/>
      <c r="BL58" s="215"/>
      <c r="BM58" s="215"/>
      <c r="BN58" s="215"/>
      <c r="BO58" s="215"/>
      <c r="BP58" s="215"/>
      <c r="BQ58" s="215"/>
      <c r="BR58" s="215"/>
      <c r="BS58" s="215"/>
      <c r="BT58" s="215"/>
      <c r="BU58" s="215"/>
      <c r="BV58" s="215"/>
      <c r="BW58" s="216"/>
      <c r="BX58" s="198" t="s">
        <v>73</v>
      </c>
      <c r="BY58" s="198"/>
      <c r="BZ58" s="198"/>
      <c r="CA58" s="198"/>
      <c r="CB58" s="198"/>
      <c r="CC58" s="198"/>
      <c r="CD58" s="198"/>
      <c r="CE58" s="198"/>
      <c r="CF58" s="198" t="s">
        <v>74</v>
      </c>
      <c r="CG58" s="198"/>
      <c r="CH58" s="198"/>
      <c r="CI58" s="198"/>
      <c r="CJ58" s="198"/>
      <c r="CK58" s="198"/>
      <c r="CL58" s="198"/>
      <c r="CM58" s="198"/>
      <c r="CN58" s="198"/>
      <c r="CO58" s="198"/>
      <c r="CP58" s="198"/>
      <c r="CQ58" s="198"/>
      <c r="CR58" s="198"/>
      <c r="CS58" s="199"/>
      <c r="CT58" s="199"/>
      <c r="CU58" s="199"/>
      <c r="CV58" s="199"/>
      <c r="CW58" s="199"/>
      <c r="CX58" s="199"/>
      <c r="CY58" s="199"/>
      <c r="CZ58" s="199"/>
      <c r="DA58" s="199"/>
      <c r="DB58" s="199"/>
      <c r="DC58" s="199"/>
      <c r="DD58" s="199"/>
      <c r="DE58" s="199"/>
      <c r="DF58" s="165"/>
      <c r="DG58" s="165"/>
      <c r="DH58" s="165"/>
      <c r="DI58" s="165"/>
      <c r="DJ58" s="165"/>
      <c r="DK58" s="165"/>
      <c r="DL58" s="165"/>
      <c r="DM58" s="165"/>
      <c r="DN58" s="165"/>
      <c r="DO58" s="165"/>
      <c r="DP58" s="165"/>
      <c r="DQ58" s="165"/>
      <c r="DR58" s="165"/>
      <c r="DS58" s="165"/>
      <c r="DT58" s="165"/>
      <c r="DU58" s="165"/>
      <c r="DV58" s="165"/>
      <c r="DW58" s="165"/>
      <c r="DX58" s="165"/>
      <c r="DY58" s="165"/>
      <c r="DZ58" s="165"/>
      <c r="EA58" s="165"/>
      <c r="EB58" s="165"/>
      <c r="EC58" s="165"/>
      <c r="ED58" s="165"/>
      <c r="EE58" s="165"/>
      <c r="EF58" s="165" t="s">
        <v>29</v>
      </c>
      <c r="EG58" s="165"/>
      <c r="EH58" s="165"/>
      <c r="EI58" s="165"/>
      <c r="EJ58" s="165"/>
      <c r="EK58" s="165"/>
      <c r="EL58" s="165"/>
      <c r="EM58" s="165"/>
      <c r="EN58" s="165"/>
      <c r="EO58" s="165"/>
      <c r="EP58" s="165"/>
      <c r="EQ58" s="165"/>
      <c r="ER58" s="165"/>
    </row>
    <row r="59" spans="1:148" ht="30" customHeight="1" x14ac:dyDescent="0.25">
      <c r="A59" s="206" t="s">
        <v>205</v>
      </c>
      <c r="B59" s="207"/>
      <c r="C59" s="207"/>
      <c r="D59" s="207"/>
      <c r="E59" s="207"/>
      <c r="F59" s="207"/>
      <c r="G59" s="207"/>
      <c r="H59" s="207"/>
      <c r="I59" s="207"/>
      <c r="J59" s="207"/>
      <c r="K59" s="207"/>
      <c r="L59" s="207"/>
      <c r="M59" s="207"/>
      <c r="N59" s="207"/>
      <c r="O59" s="207"/>
      <c r="P59" s="207"/>
      <c r="Q59" s="207"/>
      <c r="R59" s="207"/>
      <c r="S59" s="207"/>
      <c r="T59" s="207"/>
      <c r="U59" s="207"/>
      <c r="V59" s="207"/>
      <c r="W59" s="207"/>
      <c r="X59" s="207"/>
      <c r="Y59" s="207"/>
      <c r="Z59" s="207"/>
      <c r="AA59" s="207"/>
      <c r="AB59" s="207"/>
      <c r="AC59" s="207"/>
      <c r="AD59" s="207"/>
      <c r="AE59" s="207"/>
      <c r="AF59" s="207"/>
      <c r="AG59" s="207"/>
      <c r="AH59" s="207"/>
      <c r="AI59" s="207"/>
      <c r="AJ59" s="207"/>
      <c r="AK59" s="207"/>
      <c r="AL59" s="207"/>
      <c r="AM59" s="207"/>
      <c r="AN59" s="207"/>
      <c r="AO59" s="207"/>
      <c r="AP59" s="207"/>
      <c r="AQ59" s="207"/>
      <c r="AR59" s="207"/>
      <c r="AS59" s="207"/>
      <c r="AT59" s="207"/>
      <c r="AU59" s="207"/>
      <c r="AV59" s="207"/>
      <c r="AW59" s="207"/>
      <c r="AX59" s="207"/>
      <c r="AY59" s="207"/>
      <c r="AZ59" s="207"/>
      <c r="BA59" s="207"/>
      <c r="BB59" s="207"/>
      <c r="BC59" s="207"/>
      <c r="BD59" s="207"/>
      <c r="BE59" s="207"/>
      <c r="BF59" s="207"/>
      <c r="BG59" s="207"/>
      <c r="BH59" s="207"/>
      <c r="BI59" s="207"/>
      <c r="BJ59" s="207"/>
      <c r="BK59" s="207"/>
      <c r="BL59" s="207"/>
      <c r="BM59" s="207"/>
      <c r="BN59" s="207"/>
      <c r="BO59" s="207"/>
      <c r="BP59" s="207"/>
      <c r="BQ59" s="207"/>
      <c r="BR59" s="207"/>
      <c r="BS59" s="207"/>
      <c r="BT59" s="207"/>
      <c r="BU59" s="207"/>
      <c r="BV59" s="207"/>
      <c r="BW59" s="208"/>
      <c r="BX59" s="198" t="s">
        <v>203</v>
      </c>
      <c r="BY59" s="198"/>
      <c r="BZ59" s="198"/>
      <c r="CA59" s="198"/>
      <c r="CB59" s="198"/>
      <c r="CC59" s="198"/>
      <c r="CD59" s="198"/>
      <c r="CE59" s="198"/>
      <c r="CF59" s="198" t="s">
        <v>204</v>
      </c>
      <c r="CG59" s="198"/>
      <c r="CH59" s="198"/>
      <c r="CI59" s="198"/>
      <c r="CJ59" s="198"/>
      <c r="CK59" s="198"/>
      <c r="CL59" s="198"/>
      <c r="CM59" s="198"/>
      <c r="CN59" s="198"/>
      <c r="CO59" s="198"/>
      <c r="CP59" s="198"/>
      <c r="CQ59" s="198"/>
      <c r="CR59" s="198"/>
      <c r="CS59" s="199"/>
      <c r="CT59" s="199"/>
      <c r="CU59" s="199"/>
      <c r="CV59" s="199"/>
      <c r="CW59" s="199"/>
      <c r="CX59" s="199"/>
      <c r="CY59" s="199"/>
      <c r="CZ59" s="199"/>
      <c r="DA59" s="199"/>
      <c r="DB59" s="199"/>
      <c r="DC59" s="199"/>
      <c r="DD59" s="199"/>
      <c r="DE59" s="199"/>
      <c r="DF59" s="165"/>
      <c r="DG59" s="165"/>
      <c r="DH59" s="165"/>
      <c r="DI59" s="165"/>
      <c r="DJ59" s="165"/>
      <c r="DK59" s="165"/>
      <c r="DL59" s="165"/>
      <c r="DM59" s="165"/>
      <c r="DN59" s="165"/>
      <c r="DO59" s="165"/>
      <c r="DP59" s="165"/>
      <c r="DQ59" s="165"/>
      <c r="DR59" s="165"/>
      <c r="DS59" s="165"/>
      <c r="DT59" s="165"/>
      <c r="DU59" s="165"/>
      <c r="DV59" s="165"/>
      <c r="DW59" s="165"/>
      <c r="DX59" s="165"/>
      <c r="DY59" s="165"/>
      <c r="DZ59" s="165"/>
      <c r="EA59" s="165"/>
      <c r="EB59" s="165"/>
      <c r="EC59" s="165"/>
      <c r="ED59" s="165"/>
      <c r="EE59" s="165"/>
      <c r="EF59" s="165" t="s">
        <v>29</v>
      </c>
      <c r="EG59" s="165"/>
      <c r="EH59" s="165"/>
      <c r="EI59" s="165"/>
      <c r="EJ59" s="165"/>
      <c r="EK59" s="165"/>
      <c r="EL59" s="165"/>
      <c r="EM59" s="165"/>
      <c r="EN59" s="165"/>
      <c r="EO59" s="165"/>
      <c r="EP59" s="165"/>
      <c r="EQ59" s="165"/>
      <c r="ER59" s="165"/>
    </row>
    <row r="60" spans="1:148" ht="29.25" customHeight="1" x14ac:dyDescent="0.25">
      <c r="A60" s="196" t="s">
        <v>75</v>
      </c>
      <c r="B60" s="197"/>
      <c r="C60" s="197"/>
      <c r="D60" s="197"/>
      <c r="E60" s="197"/>
      <c r="F60" s="197"/>
      <c r="G60" s="197"/>
      <c r="H60" s="197"/>
      <c r="I60" s="197"/>
      <c r="J60" s="197"/>
      <c r="K60" s="197"/>
      <c r="L60" s="197"/>
      <c r="M60" s="197"/>
      <c r="N60" s="197"/>
      <c r="O60" s="197"/>
      <c r="P60" s="197"/>
      <c r="Q60" s="197"/>
      <c r="R60" s="197"/>
      <c r="S60" s="197"/>
      <c r="T60" s="197"/>
      <c r="U60" s="197"/>
      <c r="V60" s="197"/>
      <c r="W60" s="197"/>
      <c r="X60" s="197"/>
      <c r="Y60" s="197"/>
      <c r="Z60" s="197"/>
      <c r="AA60" s="197"/>
      <c r="AB60" s="197"/>
      <c r="AC60" s="197"/>
      <c r="AD60" s="197"/>
      <c r="AE60" s="197"/>
      <c r="AF60" s="197"/>
      <c r="AG60" s="197"/>
      <c r="AH60" s="197"/>
      <c r="AI60" s="197"/>
      <c r="AJ60" s="197"/>
      <c r="AK60" s="197"/>
      <c r="AL60" s="197"/>
      <c r="AM60" s="197"/>
      <c r="AN60" s="197"/>
      <c r="AO60" s="197"/>
      <c r="AP60" s="197"/>
      <c r="AQ60" s="197"/>
      <c r="AR60" s="197"/>
      <c r="AS60" s="197"/>
      <c r="AT60" s="197"/>
      <c r="AU60" s="197"/>
      <c r="AV60" s="197"/>
      <c r="AW60" s="197"/>
      <c r="AX60" s="197"/>
      <c r="AY60" s="197"/>
      <c r="AZ60" s="197"/>
      <c r="BA60" s="197"/>
      <c r="BB60" s="197"/>
      <c r="BC60" s="197"/>
      <c r="BD60" s="197"/>
      <c r="BE60" s="197"/>
      <c r="BF60" s="197"/>
      <c r="BG60" s="197"/>
      <c r="BH60" s="197"/>
      <c r="BI60" s="197"/>
      <c r="BJ60" s="197"/>
      <c r="BK60" s="197"/>
      <c r="BL60" s="197"/>
      <c r="BM60" s="197"/>
      <c r="BN60" s="197"/>
      <c r="BO60" s="197"/>
      <c r="BP60" s="197"/>
      <c r="BQ60" s="197"/>
      <c r="BR60" s="197"/>
      <c r="BS60" s="197"/>
      <c r="BT60" s="197"/>
      <c r="BU60" s="197"/>
      <c r="BV60" s="197"/>
      <c r="BW60" s="197"/>
      <c r="BX60" s="198" t="s">
        <v>76</v>
      </c>
      <c r="BY60" s="198"/>
      <c r="BZ60" s="198"/>
      <c r="CA60" s="198"/>
      <c r="CB60" s="198"/>
      <c r="CC60" s="198"/>
      <c r="CD60" s="198"/>
      <c r="CE60" s="198"/>
      <c r="CF60" s="198" t="s">
        <v>77</v>
      </c>
      <c r="CG60" s="198"/>
      <c r="CH60" s="198"/>
      <c r="CI60" s="198"/>
      <c r="CJ60" s="198"/>
      <c r="CK60" s="198"/>
      <c r="CL60" s="198"/>
      <c r="CM60" s="198"/>
      <c r="CN60" s="198"/>
      <c r="CO60" s="198"/>
      <c r="CP60" s="198"/>
      <c r="CQ60" s="198"/>
      <c r="CR60" s="198"/>
      <c r="CS60" s="199"/>
      <c r="CT60" s="199"/>
      <c r="CU60" s="199"/>
      <c r="CV60" s="199"/>
      <c r="CW60" s="199"/>
      <c r="CX60" s="199"/>
      <c r="CY60" s="199"/>
      <c r="CZ60" s="199"/>
      <c r="DA60" s="199"/>
      <c r="DB60" s="199"/>
      <c r="DC60" s="199"/>
      <c r="DD60" s="199"/>
      <c r="DE60" s="199"/>
      <c r="DF60" s="165"/>
      <c r="DG60" s="165"/>
      <c r="DH60" s="165"/>
      <c r="DI60" s="165"/>
      <c r="DJ60" s="165"/>
      <c r="DK60" s="165"/>
      <c r="DL60" s="165"/>
      <c r="DM60" s="165"/>
      <c r="DN60" s="165"/>
      <c r="DO60" s="165"/>
      <c r="DP60" s="165"/>
      <c r="DQ60" s="165"/>
      <c r="DR60" s="165"/>
      <c r="DS60" s="165"/>
      <c r="DT60" s="165"/>
      <c r="DU60" s="165"/>
      <c r="DV60" s="165"/>
      <c r="DW60" s="165"/>
      <c r="DX60" s="165"/>
      <c r="DY60" s="165"/>
      <c r="DZ60" s="165"/>
      <c r="EA60" s="165"/>
      <c r="EB60" s="165"/>
      <c r="EC60" s="165"/>
      <c r="ED60" s="165"/>
      <c r="EE60" s="165"/>
      <c r="EF60" s="165" t="s">
        <v>29</v>
      </c>
      <c r="EG60" s="165"/>
      <c r="EH60" s="165"/>
      <c r="EI60" s="165"/>
      <c r="EJ60" s="165"/>
      <c r="EK60" s="165"/>
      <c r="EL60" s="165"/>
      <c r="EM60" s="165"/>
      <c r="EN60" s="165"/>
      <c r="EO60" s="165"/>
      <c r="EP60" s="165"/>
      <c r="EQ60" s="165"/>
      <c r="ER60" s="165"/>
    </row>
    <row r="61" spans="1:148" ht="15.75" customHeight="1" x14ac:dyDescent="0.25">
      <c r="A61" s="196" t="s">
        <v>187</v>
      </c>
      <c r="B61" s="197"/>
      <c r="C61" s="197"/>
      <c r="D61" s="197"/>
      <c r="E61" s="197"/>
      <c r="F61" s="197"/>
      <c r="G61" s="197"/>
      <c r="H61" s="197"/>
      <c r="I61" s="197"/>
      <c r="J61" s="197"/>
      <c r="K61" s="197"/>
      <c r="L61" s="197"/>
      <c r="M61" s="197"/>
      <c r="N61" s="197"/>
      <c r="O61" s="197"/>
      <c r="P61" s="197"/>
      <c r="Q61" s="197"/>
      <c r="R61" s="197"/>
      <c r="S61" s="197"/>
      <c r="T61" s="197"/>
      <c r="U61" s="197"/>
      <c r="V61" s="197"/>
      <c r="W61" s="197"/>
      <c r="X61" s="197"/>
      <c r="Y61" s="197"/>
      <c r="Z61" s="197"/>
      <c r="AA61" s="197"/>
      <c r="AB61" s="197"/>
      <c r="AC61" s="197"/>
      <c r="AD61" s="197"/>
      <c r="AE61" s="197"/>
      <c r="AF61" s="197"/>
      <c r="AG61" s="197"/>
      <c r="AH61" s="197"/>
      <c r="AI61" s="197"/>
      <c r="AJ61" s="197"/>
      <c r="AK61" s="197"/>
      <c r="AL61" s="197"/>
      <c r="AM61" s="197"/>
      <c r="AN61" s="197"/>
      <c r="AO61" s="197"/>
      <c r="AP61" s="197"/>
      <c r="AQ61" s="197"/>
      <c r="AR61" s="197"/>
      <c r="AS61" s="197"/>
      <c r="AT61" s="197"/>
      <c r="AU61" s="197"/>
      <c r="AV61" s="197"/>
      <c r="AW61" s="197"/>
      <c r="AX61" s="197"/>
      <c r="AY61" s="197"/>
      <c r="AZ61" s="197"/>
      <c r="BA61" s="197"/>
      <c r="BB61" s="197"/>
      <c r="BC61" s="197"/>
      <c r="BD61" s="197"/>
      <c r="BE61" s="197"/>
      <c r="BF61" s="197"/>
      <c r="BG61" s="197"/>
      <c r="BH61" s="197"/>
      <c r="BI61" s="197"/>
      <c r="BJ61" s="197"/>
      <c r="BK61" s="197"/>
      <c r="BL61" s="197"/>
      <c r="BM61" s="197"/>
      <c r="BN61" s="197"/>
      <c r="BO61" s="197"/>
      <c r="BP61" s="197"/>
      <c r="BQ61" s="197"/>
      <c r="BR61" s="197"/>
      <c r="BS61" s="197"/>
      <c r="BT61" s="197"/>
      <c r="BU61" s="197"/>
      <c r="BV61" s="197"/>
      <c r="BW61" s="197"/>
      <c r="BX61" s="198" t="s">
        <v>78</v>
      </c>
      <c r="BY61" s="198"/>
      <c r="BZ61" s="198"/>
      <c r="CA61" s="198"/>
      <c r="CB61" s="198"/>
      <c r="CC61" s="198"/>
      <c r="CD61" s="198"/>
      <c r="CE61" s="198"/>
      <c r="CF61" s="198" t="s">
        <v>79</v>
      </c>
      <c r="CG61" s="198"/>
      <c r="CH61" s="198"/>
      <c r="CI61" s="198"/>
      <c r="CJ61" s="198"/>
      <c r="CK61" s="198"/>
      <c r="CL61" s="198"/>
      <c r="CM61" s="198"/>
      <c r="CN61" s="198"/>
      <c r="CO61" s="198"/>
      <c r="CP61" s="198"/>
      <c r="CQ61" s="198"/>
      <c r="CR61" s="198"/>
      <c r="CS61" s="199"/>
      <c r="CT61" s="199"/>
      <c r="CU61" s="199"/>
      <c r="CV61" s="199"/>
      <c r="CW61" s="199"/>
      <c r="CX61" s="199"/>
      <c r="CY61" s="199"/>
      <c r="CZ61" s="199"/>
      <c r="DA61" s="199"/>
      <c r="DB61" s="199"/>
      <c r="DC61" s="199"/>
      <c r="DD61" s="199"/>
      <c r="DE61" s="199"/>
      <c r="DF61" s="165"/>
      <c r="DG61" s="165"/>
      <c r="DH61" s="165"/>
      <c r="DI61" s="165"/>
      <c r="DJ61" s="165"/>
      <c r="DK61" s="165"/>
      <c r="DL61" s="165"/>
      <c r="DM61" s="165"/>
      <c r="DN61" s="165"/>
      <c r="DO61" s="165"/>
      <c r="DP61" s="165"/>
      <c r="DQ61" s="165"/>
      <c r="DR61" s="165"/>
      <c r="DS61" s="165"/>
      <c r="DT61" s="165"/>
      <c r="DU61" s="165"/>
      <c r="DV61" s="165"/>
      <c r="DW61" s="165"/>
      <c r="DX61" s="165"/>
      <c r="DY61" s="165"/>
      <c r="DZ61" s="165"/>
      <c r="EA61" s="165"/>
      <c r="EB61" s="165"/>
      <c r="EC61" s="165"/>
      <c r="ED61" s="165"/>
      <c r="EE61" s="165"/>
      <c r="EF61" s="165" t="s">
        <v>29</v>
      </c>
      <c r="EG61" s="165"/>
      <c r="EH61" s="165"/>
      <c r="EI61" s="165"/>
      <c r="EJ61" s="165"/>
      <c r="EK61" s="165"/>
      <c r="EL61" s="165"/>
      <c r="EM61" s="165"/>
      <c r="EN61" s="165"/>
      <c r="EO61" s="165"/>
      <c r="EP61" s="165"/>
      <c r="EQ61" s="165"/>
      <c r="ER61" s="165"/>
    </row>
    <row r="62" spans="1:148" ht="16.5" customHeight="1" x14ac:dyDescent="0.25">
      <c r="A62" s="196" t="s">
        <v>188</v>
      </c>
      <c r="B62" s="197"/>
      <c r="C62" s="197"/>
      <c r="D62" s="197"/>
      <c r="E62" s="197"/>
      <c r="F62" s="197"/>
      <c r="G62" s="197"/>
      <c r="H62" s="197"/>
      <c r="I62" s="197"/>
      <c r="J62" s="197"/>
      <c r="K62" s="197"/>
      <c r="L62" s="197"/>
      <c r="M62" s="197"/>
      <c r="N62" s="197"/>
      <c r="O62" s="197"/>
      <c r="P62" s="197"/>
      <c r="Q62" s="197"/>
      <c r="R62" s="197"/>
      <c r="S62" s="197"/>
      <c r="T62" s="197"/>
      <c r="U62" s="197"/>
      <c r="V62" s="197"/>
      <c r="W62" s="197"/>
      <c r="X62" s="197"/>
      <c r="Y62" s="197"/>
      <c r="Z62" s="197"/>
      <c r="AA62" s="197"/>
      <c r="AB62" s="197"/>
      <c r="AC62" s="197"/>
      <c r="AD62" s="197"/>
      <c r="AE62" s="197"/>
      <c r="AF62" s="197"/>
      <c r="AG62" s="197"/>
      <c r="AH62" s="197"/>
      <c r="AI62" s="197"/>
      <c r="AJ62" s="197"/>
      <c r="AK62" s="197"/>
      <c r="AL62" s="197"/>
      <c r="AM62" s="197"/>
      <c r="AN62" s="197"/>
      <c r="AO62" s="197"/>
      <c r="AP62" s="197"/>
      <c r="AQ62" s="197"/>
      <c r="AR62" s="197"/>
      <c r="AS62" s="197"/>
      <c r="AT62" s="197"/>
      <c r="AU62" s="197"/>
      <c r="AV62" s="197"/>
      <c r="AW62" s="197"/>
      <c r="AX62" s="197"/>
      <c r="AY62" s="197"/>
      <c r="AZ62" s="197"/>
      <c r="BA62" s="197"/>
      <c r="BB62" s="197"/>
      <c r="BC62" s="197"/>
      <c r="BD62" s="197"/>
      <c r="BE62" s="197"/>
      <c r="BF62" s="197"/>
      <c r="BG62" s="197"/>
      <c r="BH62" s="197"/>
      <c r="BI62" s="197"/>
      <c r="BJ62" s="197"/>
      <c r="BK62" s="197"/>
      <c r="BL62" s="197"/>
      <c r="BM62" s="197"/>
      <c r="BN62" s="197"/>
      <c r="BO62" s="197"/>
      <c r="BP62" s="197"/>
      <c r="BQ62" s="197"/>
      <c r="BR62" s="197"/>
      <c r="BS62" s="197"/>
      <c r="BT62" s="197"/>
      <c r="BU62" s="197"/>
      <c r="BV62" s="197"/>
      <c r="BW62" s="197"/>
      <c r="BX62" s="198" t="s">
        <v>80</v>
      </c>
      <c r="BY62" s="198"/>
      <c r="BZ62" s="198"/>
      <c r="CA62" s="198"/>
      <c r="CB62" s="198"/>
      <c r="CC62" s="198"/>
      <c r="CD62" s="198"/>
      <c r="CE62" s="198"/>
      <c r="CF62" s="198" t="s">
        <v>81</v>
      </c>
      <c r="CG62" s="198"/>
      <c r="CH62" s="198"/>
      <c r="CI62" s="198"/>
      <c r="CJ62" s="198"/>
      <c r="CK62" s="198"/>
      <c r="CL62" s="198"/>
      <c r="CM62" s="198"/>
      <c r="CN62" s="198"/>
      <c r="CO62" s="198"/>
      <c r="CP62" s="198"/>
      <c r="CQ62" s="198"/>
      <c r="CR62" s="198"/>
      <c r="CS62" s="199"/>
      <c r="CT62" s="199"/>
      <c r="CU62" s="199"/>
      <c r="CV62" s="199"/>
      <c r="CW62" s="199"/>
      <c r="CX62" s="199"/>
      <c r="CY62" s="199"/>
      <c r="CZ62" s="199"/>
      <c r="DA62" s="199"/>
      <c r="DB62" s="199"/>
      <c r="DC62" s="199"/>
      <c r="DD62" s="199"/>
      <c r="DE62" s="199"/>
      <c r="DF62" s="165"/>
      <c r="DG62" s="165"/>
      <c r="DH62" s="165"/>
      <c r="DI62" s="165"/>
      <c r="DJ62" s="165"/>
      <c r="DK62" s="165"/>
      <c r="DL62" s="165"/>
      <c r="DM62" s="165"/>
      <c r="DN62" s="165"/>
      <c r="DO62" s="165"/>
      <c r="DP62" s="165"/>
      <c r="DQ62" s="165"/>
      <c r="DR62" s="165"/>
      <c r="DS62" s="165"/>
      <c r="DT62" s="165"/>
      <c r="DU62" s="165"/>
      <c r="DV62" s="165"/>
      <c r="DW62" s="165"/>
      <c r="DX62" s="165"/>
      <c r="DY62" s="165"/>
      <c r="DZ62" s="165"/>
      <c r="EA62" s="165"/>
      <c r="EB62" s="165"/>
      <c r="EC62" s="165"/>
      <c r="ED62" s="165"/>
      <c r="EE62" s="165"/>
      <c r="EF62" s="165" t="s">
        <v>29</v>
      </c>
      <c r="EG62" s="165"/>
      <c r="EH62" s="165"/>
      <c r="EI62" s="165"/>
      <c r="EJ62" s="165"/>
      <c r="EK62" s="165"/>
      <c r="EL62" s="165"/>
      <c r="EM62" s="165"/>
      <c r="EN62" s="165"/>
      <c r="EO62" s="165"/>
      <c r="EP62" s="165"/>
      <c r="EQ62" s="165"/>
      <c r="ER62" s="165"/>
    </row>
    <row r="63" spans="1:148" ht="15.75" customHeight="1" x14ac:dyDescent="0.25">
      <c r="A63" s="212" t="s">
        <v>82</v>
      </c>
      <c r="B63" s="213"/>
      <c r="C63" s="213"/>
      <c r="D63" s="213"/>
      <c r="E63" s="213"/>
      <c r="F63" s="213"/>
      <c r="G63" s="213"/>
      <c r="H63" s="213"/>
      <c r="I63" s="213"/>
      <c r="J63" s="213"/>
      <c r="K63" s="213"/>
      <c r="L63" s="213"/>
      <c r="M63" s="213"/>
      <c r="N63" s="213"/>
      <c r="O63" s="213"/>
      <c r="P63" s="213"/>
      <c r="Q63" s="213"/>
      <c r="R63" s="213"/>
      <c r="S63" s="213"/>
      <c r="T63" s="213"/>
      <c r="U63" s="213"/>
      <c r="V63" s="213"/>
      <c r="W63" s="213"/>
      <c r="X63" s="213"/>
      <c r="Y63" s="213"/>
      <c r="Z63" s="213"/>
      <c r="AA63" s="213"/>
      <c r="AB63" s="213"/>
      <c r="AC63" s="213"/>
      <c r="AD63" s="213"/>
      <c r="AE63" s="213"/>
      <c r="AF63" s="213"/>
      <c r="AG63" s="213"/>
      <c r="AH63" s="213"/>
      <c r="AI63" s="213"/>
      <c r="AJ63" s="213"/>
      <c r="AK63" s="213"/>
      <c r="AL63" s="213"/>
      <c r="AM63" s="213"/>
      <c r="AN63" s="213"/>
      <c r="AO63" s="213"/>
      <c r="AP63" s="213"/>
      <c r="AQ63" s="213"/>
      <c r="AR63" s="213"/>
      <c r="AS63" s="213"/>
      <c r="AT63" s="213"/>
      <c r="AU63" s="213"/>
      <c r="AV63" s="213"/>
      <c r="AW63" s="213"/>
      <c r="AX63" s="213"/>
      <c r="AY63" s="213"/>
      <c r="AZ63" s="213"/>
      <c r="BA63" s="213"/>
      <c r="BB63" s="213"/>
      <c r="BC63" s="213"/>
      <c r="BD63" s="213"/>
      <c r="BE63" s="213"/>
      <c r="BF63" s="213"/>
      <c r="BG63" s="213"/>
      <c r="BH63" s="213"/>
      <c r="BI63" s="213"/>
      <c r="BJ63" s="213"/>
      <c r="BK63" s="213"/>
      <c r="BL63" s="213"/>
      <c r="BM63" s="213"/>
      <c r="BN63" s="213"/>
      <c r="BO63" s="213"/>
      <c r="BP63" s="213"/>
      <c r="BQ63" s="213"/>
      <c r="BR63" s="213"/>
      <c r="BS63" s="213"/>
      <c r="BT63" s="213"/>
      <c r="BU63" s="213"/>
      <c r="BV63" s="213"/>
      <c r="BW63" s="213"/>
      <c r="BX63" s="198" t="s">
        <v>83</v>
      </c>
      <c r="BY63" s="198"/>
      <c r="BZ63" s="198"/>
      <c r="CA63" s="198"/>
      <c r="CB63" s="198"/>
      <c r="CC63" s="198"/>
      <c r="CD63" s="198"/>
      <c r="CE63" s="198"/>
      <c r="CF63" s="198" t="s">
        <v>84</v>
      </c>
      <c r="CG63" s="198"/>
      <c r="CH63" s="198"/>
      <c r="CI63" s="198"/>
      <c r="CJ63" s="198"/>
      <c r="CK63" s="198"/>
      <c r="CL63" s="198"/>
      <c r="CM63" s="198"/>
      <c r="CN63" s="198"/>
      <c r="CO63" s="198"/>
      <c r="CP63" s="198"/>
      <c r="CQ63" s="198"/>
      <c r="CR63" s="198"/>
      <c r="CS63" s="199">
        <v>368357</v>
      </c>
      <c r="CT63" s="199"/>
      <c r="CU63" s="199"/>
      <c r="CV63" s="199"/>
      <c r="CW63" s="199"/>
      <c r="CX63" s="199"/>
      <c r="CY63" s="199"/>
      <c r="CZ63" s="199"/>
      <c r="DA63" s="199"/>
      <c r="DB63" s="199"/>
      <c r="DC63" s="199"/>
      <c r="DD63" s="199"/>
      <c r="DE63" s="199"/>
      <c r="DF63" s="199">
        <v>368357</v>
      </c>
      <c r="DG63" s="199"/>
      <c r="DH63" s="199"/>
      <c r="DI63" s="199"/>
      <c r="DJ63" s="199"/>
      <c r="DK63" s="199"/>
      <c r="DL63" s="199"/>
      <c r="DM63" s="199"/>
      <c r="DN63" s="199"/>
      <c r="DO63" s="199"/>
      <c r="DP63" s="199"/>
      <c r="DQ63" s="199"/>
      <c r="DR63" s="199"/>
      <c r="DS63" s="199">
        <v>368357</v>
      </c>
      <c r="DT63" s="199"/>
      <c r="DU63" s="199"/>
      <c r="DV63" s="199"/>
      <c r="DW63" s="199"/>
      <c r="DX63" s="199"/>
      <c r="DY63" s="199"/>
      <c r="DZ63" s="199"/>
      <c r="EA63" s="199"/>
      <c r="EB63" s="199"/>
      <c r="EC63" s="199"/>
      <c r="ED63" s="199"/>
      <c r="EE63" s="199"/>
      <c r="EF63" s="165" t="s">
        <v>29</v>
      </c>
      <c r="EG63" s="165"/>
      <c r="EH63" s="165"/>
      <c r="EI63" s="165"/>
      <c r="EJ63" s="165"/>
      <c r="EK63" s="165"/>
      <c r="EL63" s="165"/>
      <c r="EM63" s="165"/>
      <c r="EN63" s="165"/>
      <c r="EO63" s="165"/>
      <c r="EP63" s="165"/>
      <c r="EQ63" s="165"/>
      <c r="ER63" s="165"/>
    </row>
    <row r="64" spans="1:148" ht="27" customHeight="1" x14ac:dyDescent="0.25">
      <c r="A64" s="196" t="s">
        <v>85</v>
      </c>
      <c r="B64" s="197"/>
      <c r="C64" s="197"/>
      <c r="D64" s="197"/>
      <c r="E64" s="197"/>
      <c r="F64" s="197"/>
      <c r="G64" s="197"/>
      <c r="H64" s="197"/>
      <c r="I64" s="197"/>
      <c r="J64" s="197"/>
      <c r="K64" s="197"/>
      <c r="L64" s="197"/>
      <c r="M64" s="197"/>
      <c r="N64" s="197"/>
      <c r="O64" s="197"/>
      <c r="P64" s="197"/>
      <c r="Q64" s="197"/>
      <c r="R64" s="197"/>
      <c r="S64" s="197"/>
      <c r="T64" s="197"/>
      <c r="U64" s="197"/>
      <c r="V64" s="197"/>
      <c r="W64" s="197"/>
      <c r="X64" s="197"/>
      <c r="Y64" s="197"/>
      <c r="Z64" s="197"/>
      <c r="AA64" s="197"/>
      <c r="AB64" s="197"/>
      <c r="AC64" s="197"/>
      <c r="AD64" s="197"/>
      <c r="AE64" s="197"/>
      <c r="AF64" s="197"/>
      <c r="AG64" s="197"/>
      <c r="AH64" s="197"/>
      <c r="AI64" s="197"/>
      <c r="AJ64" s="197"/>
      <c r="AK64" s="197"/>
      <c r="AL64" s="197"/>
      <c r="AM64" s="197"/>
      <c r="AN64" s="197"/>
      <c r="AO64" s="197"/>
      <c r="AP64" s="197"/>
      <c r="AQ64" s="197"/>
      <c r="AR64" s="197"/>
      <c r="AS64" s="197"/>
      <c r="AT64" s="197"/>
      <c r="AU64" s="197"/>
      <c r="AV64" s="197"/>
      <c r="AW64" s="197"/>
      <c r="AX64" s="197"/>
      <c r="AY64" s="197"/>
      <c r="AZ64" s="197"/>
      <c r="BA64" s="197"/>
      <c r="BB64" s="197"/>
      <c r="BC64" s="197"/>
      <c r="BD64" s="197"/>
      <c r="BE64" s="197"/>
      <c r="BF64" s="197"/>
      <c r="BG64" s="197"/>
      <c r="BH64" s="197"/>
      <c r="BI64" s="197"/>
      <c r="BJ64" s="197"/>
      <c r="BK64" s="197"/>
      <c r="BL64" s="197"/>
      <c r="BM64" s="197"/>
      <c r="BN64" s="197"/>
      <c r="BO64" s="197"/>
      <c r="BP64" s="197"/>
      <c r="BQ64" s="197"/>
      <c r="BR64" s="197"/>
      <c r="BS64" s="197"/>
      <c r="BT64" s="197"/>
      <c r="BU64" s="197"/>
      <c r="BV64" s="197"/>
      <c r="BW64" s="197"/>
      <c r="BX64" s="198" t="s">
        <v>86</v>
      </c>
      <c r="BY64" s="198"/>
      <c r="BZ64" s="198"/>
      <c r="CA64" s="198"/>
      <c r="CB64" s="198"/>
      <c r="CC64" s="198"/>
      <c r="CD64" s="198"/>
      <c r="CE64" s="198"/>
      <c r="CF64" s="198" t="s">
        <v>87</v>
      </c>
      <c r="CG64" s="198"/>
      <c r="CH64" s="198"/>
      <c r="CI64" s="198"/>
      <c r="CJ64" s="198"/>
      <c r="CK64" s="198"/>
      <c r="CL64" s="198"/>
      <c r="CM64" s="198"/>
      <c r="CN64" s="198"/>
      <c r="CO64" s="198"/>
      <c r="CP64" s="198"/>
      <c r="CQ64" s="198"/>
      <c r="CR64" s="198"/>
      <c r="CS64" s="199">
        <v>368357</v>
      </c>
      <c r="CT64" s="199"/>
      <c r="CU64" s="199"/>
      <c r="CV64" s="199"/>
      <c r="CW64" s="199"/>
      <c r="CX64" s="199"/>
      <c r="CY64" s="199"/>
      <c r="CZ64" s="199"/>
      <c r="DA64" s="199"/>
      <c r="DB64" s="199"/>
      <c r="DC64" s="199"/>
      <c r="DD64" s="199"/>
      <c r="DE64" s="199"/>
      <c r="DF64" s="165">
        <v>368357</v>
      </c>
      <c r="DG64" s="165"/>
      <c r="DH64" s="165"/>
      <c r="DI64" s="165"/>
      <c r="DJ64" s="165"/>
      <c r="DK64" s="165"/>
      <c r="DL64" s="165"/>
      <c r="DM64" s="165"/>
      <c r="DN64" s="165"/>
      <c r="DO64" s="165"/>
      <c r="DP64" s="165"/>
      <c r="DQ64" s="165"/>
      <c r="DR64" s="165"/>
      <c r="DS64" s="165">
        <v>368357</v>
      </c>
      <c r="DT64" s="165"/>
      <c r="DU64" s="165"/>
      <c r="DV64" s="165"/>
      <c r="DW64" s="165"/>
      <c r="DX64" s="165"/>
      <c r="DY64" s="165"/>
      <c r="DZ64" s="165"/>
      <c r="EA64" s="165"/>
      <c r="EB64" s="165"/>
      <c r="EC64" s="165"/>
      <c r="ED64" s="165"/>
      <c r="EE64" s="165"/>
      <c r="EF64" s="165" t="s">
        <v>29</v>
      </c>
      <c r="EG64" s="165"/>
      <c r="EH64" s="165"/>
      <c r="EI64" s="165"/>
      <c r="EJ64" s="165"/>
      <c r="EK64" s="165"/>
      <c r="EL64" s="165"/>
      <c r="EM64" s="165"/>
      <c r="EN64" s="165"/>
      <c r="EO64" s="165"/>
      <c r="EP64" s="165"/>
      <c r="EQ64" s="165"/>
      <c r="ER64" s="165"/>
    </row>
    <row r="65" spans="1:148" ht="18.75" customHeight="1" x14ac:dyDescent="0.25">
      <c r="A65" s="217" t="s">
        <v>201</v>
      </c>
      <c r="B65" s="218"/>
      <c r="C65" s="218"/>
      <c r="D65" s="218"/>
      <c r="E65" s="218"/>
      <c r="F65" s="218"/>
      <c r="G65" s="218"/>
      <c r="H65" s="218"/>
      <c r="I65" s="218"/>
      <c r="J65" s="218"/>
      <c r="K65" s="218"/>
      <c r="L65" s="218"/>
      <c r="M65" s="218"/>
      <c r="N65" s="218"/>
      <c r="O65" s="218"/>
      <c r="P65" s="218"/>
      <c r="Q65" s="218"/>
      <c r="R65" s="218"/>
      <c r="S65" s="218"/>
      <c r="T65" s="218"/>
      <c r="U65" s="218"/>
      <c r="V65" s="218"/>
      <c r="W65" s="218"/>
      <c r="X65" s="218"/>
      <c r="Y65" s="218"/>
      <c r="Z65" s="218"/>
      <c r="AA65" s="218"/>
      <c r="AB65" s="218"/>
      <c r="AC65" s="218"/>
      <c r="AD65" s="218"/>
      <c r="AE65" s="218"/>
      <c r="AF65" s="218"/>
      <c r="AG65" s="218"/>
      <c r="AH65" s="218"/>
      <c r="AI65" s="218"/>
      <c r="AJ65" s="218"/>
      <c r="AK65" s="218"/>
      <c r="AL65" s="218"/>
      <c r="AM65" s="218"/>
      <c r="AN65" s="218"/>
      <c r="AO65" s="218"/>
      <c r="AP65" s="218"/>
      <c r="AQ65" s="218"/>
      <c r="AR65" s="218"/>
      <c r="AS65" s="218"/>
      <c r="AT65" s="218"/>
      <c r="AU65" s="218"/>
      <c r="AV65" s="218"/>
      <c r="AW65" s="218"/>
      <c r="AX65" s="218"/>
      <c r="AY65" s="218"/>
      <c r="AZ65" s="218"/>
      <c r="BA65" s="218"/>
      <c r="BB65" s="218"/>
      <c r="BC65" s="218"/>
      <c r="BD65" s="218"/>
      <c r="BE65" s="218"/>
      <c r="BF65" s="218"/>
      <c r="BG65" s="218"/>
      <c r="BH65" s="218"/>
      <c r="BI65" s="218"/>
      <c r="BJ65" s="218"/>
      <c r="BK65" s="218"/>
      <c r="BL65" s="218"/>
      <c r="BM65" s="218"/>
      <c r="BN65" s="218"/>
      <c r="BO65" s="218"/>
      <c r="BP65" s="218"/>
      <c r="BQ65" s="218"/>
      <c r="BR65" s="218"/>
      <c r="BS65" s="218"/>
      <c r="BT65" s="218"/>
      <c r="BU65" s="218"/>
      <c r="BV65" s="218"/>
      <c r="BW65" s="219"/>
      <c r="BX65" s="220" t="s">
        <v>88</v>
      </c>
      <c r="BY65" s="220"/>
      <c r="BZ65" s="220"/>
      <c r="CA65" s="220"/>
      <c r="CB65" s="220"/>
      <c r="CC65" s="220"/>
      <c r="CD65" s="220"/>
      <c r="CE65" s="220"/>
      <c r="CF65" s="220" t="s">
        <v>89</v>
      </c>
      <c r="CG65" s="220"/>
      <c r="CH65" s="220"/>
      <c r="CI65" s="220"/>
      <c r="CJ65" s="220"/>
      <c r="CK65" s="220"/>
      <c r="CL65" s="220"/>
      <c r="CM65" s="220"/>
      <c r="CN65" s="220"/>
      <c r="CO65" s="220"/>
      <c r="CP65" s="220"/>
      <c r="CQ65" s="220"/>
      <c r="CR65" s="220"/>
      <c r="CS65" s="165"/>
      <c r="CT65" s="165"/>
      <c r="CU65" s="165"/>
      <c r="CV65" s="165"/>
      <c r="CW65" s="165"/>
      <c r="CX65" s="165"/>
      <c r="CY65" s="165"/>
      <c r="CZ65" s="165"/>
      <c r="DA65" s="165"/>
      <c r="DB65" s="165"/>
      <c r="DC65" s="165"/>
      <c r="DD65" s="165"/>
      <c r="DE65" s="165"/>
      <c r="DF65" s="165"/>
      <c r="DG65" s="165"/>
      <c r="DH65" s="165"/>
      <c r="DI65" s="165"/>
      <c r="DJ65" s="165"/>
      <c r="DK65" s="165"/>
      <c r="DL65" s="165"/>
      <c r="DM65" s="165"/>
      <c r="DN65" s="165"/>
      <c r="DO65" s="165"/>
      <c r="DP65" s="165"/>
      <c r="DQ65" s="165"/>
      <c r="DR65" s="165"/>
      <c r="DS65" s="165"/>
      <c r="DT65" s="165"/>
      <c r="DU65" s="165"/>
      <c r="DV65" s="165"/>
      <c r="DW65" s="165"/>
      <c r="DX65" s="165"/>
      <c r="DY65" s="165"/>
      <c r="DZ65" s="165"/>
      <c r="EA65" s="165"/>
      <c r="EB65" s="165"/>
      <c r="EC65" s="165"/>
      <c r="ED65" s="165"/>
      <c r="EE65" s="165"/>
      <c r="EF65" s="165" t="s">
        <v>29</v>
      </c>
      <c r="EG65" s="165"/>
      <c r="EH65" s="165"/>
      <c r="EI65" s="165"/>
      <c r="EJ65" s="165"/>
      <c r="EK65" s="165"/>
      <c r="EL65" s="165"/>
      <c r="EM65" s="165"/>
      <c r="EN65" s="165"/>
      <c r="EO65" s="165"/>
      <c r="EP65" s="165"/>
      <c r="EQ65" s="165"/>
      <c r="ER65" s="165"/>
    </row>
    <row r="66" spans="1:148" ht="18.75" customHeight="1" x14ac:dyDescent="0.25">
      <c r="A66" s="196" t="s">
        <v>206</v>
      </c>
      <c r="B66" s="197"/>
      <c r="C66" s="197"/>
      <c r="D66" s="197"/>
      <c r="E66" s="197"/>
      <c r="F66" s="197"/>
      <c r="G66" s="197"/>
      <c r="H66" s="197"/>
      <c r="I66" s="197"/>
      <c r="J66" s="197"/>
      <c r="K66" s="197"/>
      <c r="L66" s="197"/>
      <c r="M66" s="197"/>
      <c r="N66" s="197"/>
      <c r="O66" s="197"/>
      <c r="P66" s="197"/>
      <c r="Q66" s="197"/>
      <c r="R66" s="197"/>
      <c r="S66" s="197"/>
      <c r="T66" s="197"/>
      <c r="U66" s="197"/>
      <c r="V66" s="197"/>
      <c r="W66" s="197"/>
      <c r="X66" s="197"/>
      <c r="Y66" s="197"/>
      <c r="Z66" s="197"/>
      <c r="AA66" s="197"/>
      <c r="AB66" s="197"/>
      <c r="AC66" s="197"/>
      <c r="AD66" s="197"/>
      <c r="AE66" s="197"/>
      <c r="AF66" s="197"/>
      <c r="AG66" s="197"/>
      <c r="AH66" s="197"/>
      <c r="AI66" s="197"/>
      <c r="AJ66" s="197"/>
      <c r="AK66" s="197"/>
      <c r="AL66" s="197"/>
      <c r="AM66" s="197"/>
      <c r="AN66" s="197"/>
      <c r="AO66" s="197"/>
      <c r="AP66" s="197"/>
      <c r="AQ66" s="197"/>
      <c r="AR66" s="197"/>
      <c r="AS66" s="197"/>
      <c r="AT66" s="197"/>
      <c r="AU66" s="197"/>
      <c r="AV66" s="197"/>
      <c r="AW66" s="197"/>
      <c r="AX66" s="197"/>
      <c r="AY66" s="197"/>
      <c r="AZ66" s="197"/>
      <c r="BA66" s="197"/>
      <c r="BB66" s="197"/>
      <c r="BC66" s="197"/>
      <c r="BD66" s="197"/>
      <c r="BE66" s="197"/>
      <c r="BF66" s="197"/>
      <c r="BG66" s="197"/>
      <c r="BH66" s="197"/>
      <c r="BI66" s="197"/>
      <c r="BJ66" s="197"/>
      <c r="BK66" s="197"/>
      <c r="BL66" s="197"/>
      <c r="BM66" s="197"/>
      <c r="BN66" s="197"/>
      <c r="BO66" s="197"/>
      <c r="BP66" s="197"/>
      <c r="BQ66" s="197"/>
      <c r="BR66" s="197"/>
      <c r="BS66" s="197"/>
      <c r="BT66" s="197"/>
      <c r="BU66" s="197"/>
      <c r="BV66" s="197"/>
      <c r="BW66" s="197"/>
      <c r="BX66" s="164" t="s">
        <v>90</v>
      </c>
      <c r="BY66" s="164"/>
      <c r="BZ66" s="164"/>
      <c r="CA66" s="164"/>
      <c r="CB66" s="164"/>
      <c r="CC66" s="164"/>
      <c r="CD66" s="164"/>
      <c r="CE66" s="164"/>
      <c r="CF66" s="164" t="s">
        <v>91</v>
      </c>
      <c r="CG66" s="164"/>
      <c r="CH66" s="164"/>
      <c r="CI66" s="164"/>
      <c r="CJ66" s="164"/>
      <c r="CK66" s="164"/>
      <c r="CL66" s="164"/>
      <c r="CM66" s="164"/>
      <c r="CN66" s="164"/>
      <c r="CO66" s="164"/>
      <c r="CP66" s="164"/>
      <c r="CQ66" s="164"/>
      <c r="CR66" s="164"/>
      <c r="CS66" s="165"/>
      <c r="CT66" s="165"/>
      <c r="CU66" s="165"/>
      <c r="CV66" s="165"/>
      <c r="CW66" s="165"/>
      <c r="CX66" s="165"/>
      <c r="CY66" s="165"/>
      <c r="CZ66" s="165"/>
      <c r="DA66" s="165"/>
      <c r="DB66" s="165"/>
      <c r="DC66" s="165"/>
      <c r="DD66" s="165"/>
      <c r="DE66" s="165"/>
      <c r="DF66" s="165"/>
      <c r="DG66" s="165"/>
      <c r="DH66" s="165"/>
      <c r="DI66" s="165"/>
      <c r="DJ66" s="165"/>
      <c r="DK66" s="165"/>
      <c r="DL66" s="165"/>
      <c r="DM66" s="165"/>
      <c r="DN66" s="165"/>
      <c r="DO66" s="165"/>
      <c r="DP66" s="165"/>
      <c r="DQ66" s="165"/>
      <c r="DR66" s="165"/>
      <c r="DS66" s="165"/>
      <c r="DT66" s="165"/>
      <c r="DU66" s="165"/>
      <c r="DV66" s="165"/>
      <c r="DW66" s="165"/>
      <c r="DX66" s="165"/>
      <c r="DY66" s="165"/>
      <c r="DZ66" s="165"/>
      <c r="EA66" s="165"/>
      <c r="EB66" s="165"/>
      <c r="EC66" s="165"/>
      <c r="ED66" s="165"/>
      <c r="EE66" s="165"/>
      <c r="EF66" s="165" t="s">
        <v>29</v>
      </c>
      <c r="EG66" s="165"/>
      <c r="EH66" s="165"/>
      <c r="EI66" s="165"/>
      <c r="EJ66" s="165"/>
      <c r="EK66" s="165"/>
      <c r="EL66" s="165"/>
      <c r="EM66" s="165"/>
      <c r="EN66" s="165"/>
      <c r="EO66" s="165"/>
      <c r="EP66" s="165"/>
      <c r="EQ66" s="165"/>
      <c r="ER66" s="165"/>
    </row>
    <row r="67" spans="1:148" ht="17.25" customHeight="1" x14ac:dyDescent="0.25">
      <c r="A67" s="221" t="s">
        <v>334</v>
      </c>
      <c r="B67" s="222"/>
      <c r="C67" s="222"/>
      <c r="D67" s="222"/>
      <c r="E67" s="222"/>
      <c r="F67" s="222"/>
      <c r="G67" s="222"/>
      <c r="H67" s="222"/>
      <c r="I67" s="222"/>
      <c r="J67" s="222"/>
      <c r="K67" s="222"/>
      <c r="L67" s="222"/>
      <c r="M67" s="222"/>
      <c r="N67" s="222"/>
      <c r="O67" s="222"/>
      <c r="P67" s="222"/>
      <c r="Q67" s="222"/>
      <c r="R67" s="222"/>
      <c r="S67" s="222"/>
      <c r="T67" s="222"/>
      <c r="U67" s="222"/>
      <c r="V67" s="222"/>
      <c r="W67" s="222"/>
      <c r="X67" s="222"/>
      <c r="Y67" s="222"/>
      <c r="Z67" s="222"/>
      <c r="AA67" s="222"/>
      <c r="AB67" s="222"/>
      <c r="AC67" s="222"/>
      <c r="AD67" s="222"/>
      <c r="AE67" s="222"/>
      <c r="AF67" s="222"/>
      <c r="AG67" s="222"/>
      <c r="AH67" s="222"/>
      <c r="AI67" s="222"/>
      <c r="AJ67" s="222"/>
      <c r="AK67" s="222"/>
      <c r="AL67" s="222"/>
      <c r="AM67" s="222"/>
      <c r="AN67" s="222"/>
      <c r="AO67" s="222"/>
      <c r="AP67" s="222"/>
      <c r="AQ67" s="222"/>
      <c r="AR67" s="222"/>
      <c r="AS67" s="222"/>
      <c r="AT67" s="222"/>
      <c r="AU67" s="222"/>
      <c r="AV67" s="222"/>
      <c r="AW67" s="222"/>
      <c r="AX67" s="222"/>
      <c r="AY67" s="222"/>
      <c r="AZ67" s="222"/>
      <c r="BA67" s="222"/>
      <c r="BB67" s="222"/>
      <c r="BC67" s="222"/>
      <c r="BD67" s="222"/>
      <c r="BE67" s="222"/>
      <c r="BF67" s="222"/>
      <c r="BG67" s="222"/>
      <c r="BH67" s="222"/>
      <c r="BI67" s="222"/>
      <c r="BJ67" s="222"/>
      <c r="BK67" s="222"/>
      <c r="BL67" s="222"/>
      <c r="BM67" s="222"/>
      <c r="BN67" s="222"/>
      <c r="BO67" s="222"/>
      <c r="BP67" s="222"/>
      <c r="BQ67" s="222"/>
      <c r="BR67" s="222"/>
      <c r="BS67" s="222"/>
      <c r="BT67" s="222"/>
      <c r="BU67" s="222"/>
      <c r="BV67" s="222"/>
      <c r="BW67" s="222"/>
      <c r="BX67" s="111" t="s">
        <v>93</v>
      </c>
      <c r="BY67" s="111"/>
      <c r="BZ67" s="111"/>
      <c r="CA67" s="111"/>
      <c r="CB67" s="111"/>
      <c r="CC67" s="111"/>
      <c r="CD67" s="111"/>
      <c r="CE67" s="111"/>
      <c r="CF67" s="111" t="s">
        <v>29</v>
      </c>
      <c r="CG67" s="111"/>
      <c r="CH67" s="111"/>
      <c r="CI67" s="111"/>
      <c r="CJ67" s="111"/>
      <c r="CK67" s="111"/>
      <c r="CL67" s="111"/>
      <c r="CM67" s="111"/>
      <c r="CN67" s="111"/>
      <c r="CO67" s="111"/>
      <c r="CP67" s="111"/>
      <c r="CQ67" s="111"/>
      <c r="CR67" s="111"/>
      <c r="CS67" s="112"/>
      <c r="CT67" s="112"/>
      <c r="CU67" s="112"/>
      <c r="CV67" s="112"/>
      <c r="CW67" s="112"/>
      <c r="CX67" s="112"/>
      <c r="CY67" s="112"/>
      <c r="CZ67" s="112"/>
      <c r="DA67" s="112"/>
      <c r="DB67" s="112"/>
      <c r="DC67" s="112"/>
      <c r="DD67" s="112"/>
      <c r="DE67" s="112"/>
      <c r="DF67" s="112"/>
      <c r="DG67" s="112"/>
      <c r="DH67" s="112"/>
      <c r="DI67" s="112"/>
      <c r="DJ67" s="112"/>
      <c r="DK67" s="112"/>
      <c r="DL67" s="112"/>
      <c r="DM67" s="112"/>
      <c r="DN67" s="112"/>
      <c r="DO67" s="112"/>
      <c r="DP67" s="112"/>
      <c r="DQ67" s="112"/>
      <c r="DR67" s="112"/>
      <c r="DS67" s="112"/>
      <c r="DT67" s="112"/>
      <c r="DU67" s="112"/>
      <c r="DV67" s="112"/>
      <c r="DW67" s="112"/>
      <c r="DX67" s="112"/>
      <c r="DY67" s="112"/>
      <c r="DZ67" s="112"/>
      <c r="EA67" s="112"/>
      <c r="EB67" s="112"/>
      <c r="EC67" s="112"/>
      <c r="ED67" s="112"/>
      <c r="EE67" s="112"/>
      <c r="EF67" s="112" t="s">
        <v>29</v>
      </c>
      <c r="EG67" s="112"/>
      <c r="EH67" s="112"/>
      <c r="EI67" s="112"/>
      <c r="EJ67" s="112"/>
      <c r="EK67" s="112"/>
      <c r="EL67" s="112"/>
      <c r="EM67" s="112"/>
      <c r="EN67" s="112"/>
      <c r="EO67" s="112"/>
      <c r="EP67" s="112"/>
      <c r="EQ67" s="112"/>
      <c r="ER67" s="112"/>
    </row>
    <row r="68" spans="1:148" s="91" customFormat="1" ht="33.75" customHeight="1" x14ac:dyDescent="0.25">
      <c r="A68" s="109" t="s">
        <v>318</v>
      </c>
      <c r="B68" s="110"/>
      <c r="C68" s="110"/>
      <c r="D68" s="110"/>
      <c r="E68" s="110"/>
      <c r="F68" s="110"/>
      <c r="G68" s="110"/>
      <c r="H68" s="110"/>
      <c r="I68" s="110"/>
      <c r="J68" s="110"/>
      <c r="K68" s="110"/>
      <c r="L68" s="110"/>
      <c r="M68" s="110"/>
      <c r="N68" s="110"/>
      <c r="O68" s="110"/>
      <c r="P68" s="110"/>
      <c r="Q68" s="110"/>
      <c r="R68" s="110"/>
      <c r="S68" s="110"/>
      <c r="T68" s="110"/>
      <c r="U68" s="110"/>
      <c r="V68" s="110"/>
      <c r="W68" s="110"/>
      <c r="X68" s="110"/>
      <c r="Y68" s="110"/>
      <c r="Z68" s="110"/>
      <c r="AA68" s="110"/>
      <c r="AB68" s="110"/>
      <c r="AC68" s="110"/>
      <c r="AD68" s="110"/>
      <c r="AE68" s="110"/>
      <c r="AF68" s="110"/>
      <c r="AG68" s="110"/>
      <c r="AH68" s="110"/>
      <c r="AI68" s="110"/>
      <c r="AJ68" s="110"/>
      <c r="AK68" s="110"/>
      <c r="AL68" s="110"/>
      <c r="AM68" s="110"/>
      <c r="AN68" s="110"/>
      <c r="AO68" s="110"/>
      <c r="AP68" s="110"/>
      <c r="AQ68" s="110"/>
      <c r="AR68" s="110"/>
      <c r="AS68" s="110"/>
      <c r="AT68" s="110"/>
      <c r="AU68" s="110"/>
      <c r="AV68" s="110"/>
      <c r="AW68" s="110"/>
      <c r="AX68" s="110"/>
      <c r="AY68" s="110"/>
      <c r="AZ68" s="110"/>
      <c r="BA68" s="110"/>
      <c r="BB68" s="110"/>
      <c r="BC68" s="110"/>
      <c r="BD68" s="110"/>
      <c r="BE68" s="110"/>
      <c r="BF68" s="110"/>
      <c r="BG68" s="110"/>
      <c r="BH68" s="110"/>
      <c r="BI68" s="110"/>
      <c r="BJ68" s="110"/>
      <c r="BK68" s="110"/>
      <c r="BL68" s="110"/>
      <c r="BM68" s="110"/>
      <c r="BN68" s="110"/>
      <c r="BO68" s="110"/>
      <c r="BP68" s="110"/>
      <c r="BQ68" s="110"/>
      <c r="BR68" s="110"/>
      <c r="BS68" s="110"/>
      <c r="BT68" s="110"/>
      <c r="BU68" s="110"/>
      <c r="BV68" s="110"/>
      <c r="BW68" s="110"/>
      <c r="BX68" s="111" t="s">
        <v>95</v>
      </c>
      <c r="BY68" s="111"/>
      <c r="BZ68" s="111"/>
      <c r="CA68" s="111"/>
      <c r="CB68" s="111"/>
      <c r="CC68" s="111"/>
      <c r="CD68" s="111"/>
      <c r="CE68" s="111"/>
      <c r="CF68" s="111" t="s">
        <v>325</v>
      </c>
      <c r="CG68" s="111"/>
      <c r="CH68" s="111"/>
      <c r="CI68" s="111"/>
      <c r="CJ68" s="111"/>
      <c r="CK68" s="111"/>
      <c r="CL68" s="111"/>
      <c r="CM68" s="111"/>
      <c r="CN68" s="111"/>
      <c r="CO68" s="111"/>
      <c r="CP68" s="111"/>
      <c r="CQ68" s="111"/>
      <c r="CR68" s="111"/>
      <c r="CS68" s="112"/>
      <c r="CT68" s="112"/>
      <c r="CU68" s="112"/>
      <c r="CV68" s="112"/>
      <c r="CW68" s="112"/>
      <c r="CX68" s="112"/>
      <c r="CY68" s="112"/>
      <c r="CZ68" s="112"/>
      <c r="DA68" s="112"/>
      <c r="DB68" s="112"/>
      <c r="DC68" s="112"/>
      <c r="DD68" s="112"/>
      <c r="DE68" s="112"/>
      <c r="DF68" s="112"/>
      <c r="DG68" s="112"/>
      <c r="DH68" s="112"/>
      <c r="DI68" s="112"/>
      <c r="DJ68" s="112"/>
      <c r="DK68" s="112"/>
      <c r="DL68" s="112"/>
      <c r="DM68" s="112"/>
      <c r="DN68" s="112"/>
      <c r="DO68" s="112"/>
      <c r="DP68" s="112"/>
      <c r="DQ68" s="112"/>
      <c r="DR68" s="112"/>
      <c r="DS68" s="112"/>
      <c r="DT68" s="112"/>
      <c r="DU68" s="112"/>
      <c r="DV68" s="112"/>
      <c r="DW68" s="112"/>
      <c r="DX68" s="112"/>
      <c r="DY68" s="112"/>
      <c r="DZ68" s="112"/>
      <c r="EA68" s="112"/>
      <c r="EB68" s="112"/>
      <c r="EC68" s="112"/>
      <c r="ED68" s="112"/>
      <c r="EE68" s="112"/>
      <c r="EF68" s="112" t="s">
        <v>29</v>
      </c>
      <c r="EG68" s="112"/>
      <c r="EH68" s="112"/>
      <c r="EI68" s="112"/>
      <c r="EJ68" s="112"/>
      <c r="EK68" s="112"/>
      <c r="EL68" s="112"/>
      <c r="EM68" s="112"/>
      <c r="EN68" s="112"/>
      <c r="EO68" s="112"/>
      <c r="EP68" s="112"/>
      <c r="EQ68" s="112"/>
      <c r="ER68" s="112"/>
    </row>
    <row r="69" spans="1:148" s="91" customFormat="1" ht="17.25" customHeight="1" x14ac:dyDescent="0.25">
      <c r="A69" s="109" t="s">
        <v>320</v>
      </c>
      <c r="B69" s="110"/>
      <c r="C69" s="110"/>
      <c r="D69" s="110"/>
      <c r="E69" s="110"/>
      <c r="F69" s="110"/>
      <c r="G69" s="110"/>
      <c r="H69" s="110"/>
      <c r="I69" s="110"/>
      <c r="J69" s="110"/>
      <c r="K69" s="110"/>
      <c r="L69" s="110"/>
      <c r="M69" s="110"/>
      <c r="N69" s="110"/>
      <c r="O69" s="110"/>
      <c r="P69" s="110"/>
      <c r="Q69" s="110"/>
      <c r="R69" s="110"/>
      <c r="S69" s="110"/>
      <c r="T69" s="110"/>
      <c r="U69" s="110"/>
      <c r="V69" s="110"/>
      <c r="W69" s="110"/>
      <c r="X69" s="110"/>
      <c r="Y69" s="110"/>
      <c r="Z69" s="110"/>
      <c r="AA69" s="110"/>
      <c r="AB69" s="110"/>
      <c r="AC69" s="110"/>
      <c r="AD69" s="110"/>
      <c r="AE69" s="110"/>
      <c r="AF69" s="110"/>
      <c r="AG69" s="110"/>
      <c r="AH69" s="110"/>
      <c r="AI69" s="110"/>
      <c r="AJ69" s="110"/>
      <c r="AK69" s="110"/>
      <c r="AL69" s="110"/>
      <c r="AM69" s="110"/>
      <c r="AN69" s="110"/>
      <c r="AO69" s="110"/>
      <c r="AP69" s="110"/>
      <c r="AQ69" s="110"/>
      <c r="AR69" s="110"/>
      <c r="AS69" s="110"/>
      <c r="AT69" s="110"/>
      <c r="AU69" s="110"/>
      <c r="AV69" s="110"/>
      <c r="AW69" s="110"/>
      <c r="AX69" s="110"/>
      <c r="AY69" s="110"/>
      <c r="AZ69" s="110"/>
      <c r="BA69" s="110"/>
      <c r="BB69" s="110"/>
      <c r="BC69" s="110"/>
      <c r="BD69" s="110"/>
      <c r="BE69" s="110"/>
      <c r="BF69" s="110"/>
      <c r="BG69" s="110"/>
      <c r="BH69" s="110"/>
      <c r="BI69" s="110"/>
      <c r="BJ69" s="110"/>
      <c r="BK69" s="110"/>
      <c r="BL69" s="110"/>
      <c r="BM69" s="110"/>
      <c r="BN69" s="110"/>
      <c r="BO69" s="110"/>
      <c r="BP69" s="110"/>
      <c r="BQ69" s="110"/>
      <c r="BR69" s="110"/>
      <c r="BS69" s="110"/>
      <c r="BT69" s="110"/>
      <c r="BU69" s="110"/>
      <c r="BV69" s="110"/>
      <c r="BW69" s="110"/>
      <c r="BX69" s="111" t="s">
        <v>319</v>
      </c>
      <c r="BY69" s="111"/>
      <c r="BZ69" s="111"/>
      <c r="CA69" s="111"/>
      <c r="CB69" s="111"/>
      <c r="CC69" s="111"/>
      <c r="CD69" s="111"/>
      <c r="CE69" s="111"/>
      <c r="CF69" s="111" t="s">
        <v>326</v>
      </c>
      <c r="CG69" s="111"/>
      <c r="CH69" s="111"/>
      <c r="CI69" s="111"/>
      <c r="CJ69" s="111"/>
      <c r="CK69" s="111"/>
      <c r="CL69" s="111"/>
      <c r="CM69" s="111"/>
      <c r="CN69" s="111"/>
      <c r="CO69" s="111"/>
      <c r="CP69" s="111"/>
      <c r="CQ69" s="111"/>
      <c r="CR69" s="111"/>
      <c r="CS69" s="112"/>
      <c r="CT69" s="112"/>
      <c r="CU69" s="112"/>
      <c r="CV69" s="112"/>
      <c r="CW69" s="112"/>
      <c r="CX69" s="112"/>
      <c r="CY69" s="112"/>
      <c r="CZ69" s="112"/>
      <c r="DA69" s="112"/>
      <c r="DB69" s="112"/>
      <c r="DC69" s="112"/>
      <c r="DD69" s="112"/>
      <c r="DE69" s="112"/>
      <c r="DF69" s="112"/>
      <c r="DG69" s="112"/>
      <c r="DH69" s="112"/>
      <c r="DI69" s="112"/>
      <c r="DJ69" s="112"/>
      <c r="DK69" s="112"/>
      <c r="DL69" s="112"/>
      <c r="DM69" s="112"/>
      <c r="DN69" s="112"/>
      <c r="DO69" s="112"/>
      <c r="DP69" s="112"/>
      <c r="DQ69" s="112"/>
      <c r="DR69" s="112"/>
      <c r="DS69" s="112"/>
      <c r="DT69" s="112"/>
      <c r="DU69" s="112"/>
      <c r="DV69" s="112"/>
      <c r="DW69" s="112"/>
      <c r="DX69" s="112"/>
      <c r="DY69" s="112"/>
      <c r="DZ69" s="112"/>
      <c r="EA69" s="112"/>
      <c r="EB69" s="112"/>
      <c r="EC69" s="112"/>
      <c r="ED69" s="112"/>
      <c r="EE69" s="112"/>
      <c r="EF69" s="112" t="s">
        <v>29</v>
      </c>
      <c r="EG69" s="112"/>
      <c r="EH69" s="112"/>
      <c r="EI69" s="112"/>
      <c r="EJ69" s="112"/>
      <c r="EK69" s="112"/>
      <c r="EL69" s="112"/>
      <c r="EM69" s="112"/>
      <c r="EN69" s="112"/>
      <c r="EO69" s="112"/>
      <c r="EP69" s="112"/>
      <c r="EQ69" s="112"/>
      <c r="ER69" s="112"/>
    </row>
    <row r="70" spans="1:148" s="91" customFormat="1" ht="17.25" customHeight="1" x14ac:dyDescent="0.25">
      <c r="A70" s="109" t="s">
        <v>321</v>
      </c>
      <c r="B70" s="110"/>
      <c r="C70" s="110"/>
      <c r="D70" s="110"/>
      <c r="E70" s="110"/>
      <c r="F70" s="110"/>
      <c r="G70" s="110"/>
      <c r="H70" s="110"/>
      <c r="I70" s="110"/>
      <c r="J70" s="110"/>
      <c r="K70" s="110"/>
      <c r="L70" s="110"/>
      <c r="M70" s="110"/>
      <c r="N70" s="110"/>
      <c r="O70" s="110"/>
      <c r="P70" s="110"/>
      <c r="Q70" s="110"/>
      <c r="R70" s="110"/>
      <c r="S70" s="110"/>
      <c r="T70" s="110"/>
      <c r="U70" s="110"/>
      <c r="V70" s="110"/>
      <c r="W70" s="110"/>
      <c r="X70" s="110"/>
      <c r="Y70" s="110"/>
      <c r="Z70" s="110"/>
      <c r="AA70" s="110"/>
      <c r="AB70" s="110"/>
      <c r="AC70" s="110"/>
      <c r="AD70" s="110"/>
      <c r="AE70" s="110"/>
      <c r="AF70" s="110"/>
      <c r="AG70" s="110"/>
      <c r="AH70" s="110"/>
      <c r="AI70" s="110"/>
      <c r="AJ70" s="110"/>
      <c r="AK70" s="110"/>
      <c r="AL70" s="110"/>
      <c r="AM70" s="110"/>
      <c r="AN70" s="110"/>
      <c r="AO70" s="110"/>
      <c r="AP70" s="110"/>
      <c r="AQ70" s="110"/>
      <c r="AR70" s="110"/>
      <c r="AS70" s="110"/>
      <c r="AT70" s="110"/>
      <c r="AU70" s="110"/>
      <c r="AV70" s="110"/>
      <c r="AW70" s="110"/>
      <c r="AX70" s="110"/>
      <c r="AY70" s="110"/>
      <c r="AZ70" s="110"/>
      <c r="BA70" s="110"/>
      <c r="BB70" s="110"/>
      <c r="BC70" s="110"/>
      <c r="BD70" s="110"/>
      <c r="BE70" s="110"/>
      <c r="BF70" s="110"/>
      <c r="BG70" s="110"/>
      <c r="BH70" s="110"/>
      <c r="BI70" s="110"/>
      <c r="BJ70" s="110"/>
      <c r="BK70" s="110"/>
      <c r="BL70" s="110"/>
      <c r="BM70" s="110"/>
      <c r="BN70" s="110"/>
      <c r="BO70" s="110"/>
      <c r="BP70" s="110"/>
      <c r="BQ70" s="110"/>
      <c r="BR70" s="110"/>
      <c r="BS70" s="110"/>
      <c r="BT70" s="110"/>
      <c r="BU70" s="110"/>
      <c r="BV70" s="110"/>
      <c r="BW70" s="110"/>
      <c r="BX70" s="111" t="s">
        <v>330</v>
      </c>
      <c r="BY70" s="111"/>
      <c r="BZ70" s="111"/>
      <c r="CA70" s="111"/>
      <c r="CB70" s="111"/>
      <c r="CC70" s="111"/>
      <c r="CD70" s="111"/>
      <c r="CE70" s="111"/>
      <c r="CF70" s="111" t="s">
        <v>327</v>
      </c>
      <c r="CG70" s="111"/>
      <c r="CH70" s="111"/>
      <c r="CI70" s="111"/>
      <c r="CJ70" s="111"/>
      <c r="CK70" s="111"/>
      <c r="CL70" s="111"/>
      <c r="CM70" s="111"/>
      <c r="CN70" s="111"/>
      <c r="CO70" s="111"/>
      <c r="CP70" s="111"/>
      <c r="CQ70" s="111"/>
      <c r="CR70" s="111"/>
      <c r="CS70" s="112"/>
      <c r="CT70" s="112"/>
      <c r="CU70" s="112"/>
      <c r="CV70" s="112"/>
      <c r="CW70" s="112"/>
      <c r="CX70" s="112"/>
      <c r="CY70" s="112"/>
      <c r="CZ70" s="112"/>
      <c r="DA70" s="112"/>
      <c r="DB70" s="112"/>
      <c r="DC70" s="112"/>
      <c r="DD70" s="112"/>
      <c r="DE70" s="112"/>
      <c r="DF70" s="112"/>
      <c r="DG70" s="112"/>
      <c r="DH70" s="112"/>
      <c r="DI70" s="112"/>
      <c r="DJ70" s="112"/>
      <c r="DK70" s="112"/>
      <c r="DL70" s="112"/>
      <c r="DM70" s="112"/>
      <c r="DN70" s="112"/>
      <c r="DO70" s="112"/>
      <c r="DP70" s="112"/>
      <c r="DQ70" s="112"/>
      <c r="DR70" s="112"/>
      <c r="DS70" s="112"/>
      <c r="DT70" s="112"/>
      <c r="DU70" s="112"/>
      <c r="DV70" s="112"/>
      <c r="DW70" s="112"/>
      <c r="DX70" s="112"/>
      <c r="DY70" s="112"/>
      <c r="DZ70" s="112"/>
      <c r="EA70" s="112"/>
      <c r="EB70" s="112"/>
      <c r="EC70" s="112"/>
      <c r="ED70" s="112"/>
      <c r="EE70" s="112"/>
      <c r="EF70" s="112" t="s">
        <v>29</v>
      </c>
      <c r="EG70" s="112"/>
      <c r="EH70" s="112"/>
      <c r="EI70" s="112"/>
      <c r="EJ70" s="112"/>
      <c r="EK70" s="112"/>
      <c r="EL70" s="112"/>
      <c r="EM70" s="112"/>
      <c r="EN70" s="112"/>
      <c r="EO70" s="112"/>
      <c r="EP70" s="112"/>
      <c r="EQ70" s="112"/>
      <c r="ER70" s="112"/>
    </row>
    <row r="71" spans="1:148" s="91" customFormat="1" ht="17.25" customHeight="1" x14ac:dyDescent="0.25">
      <c r="A71" s="109" t="s">
        <v>322</v>
      </c>
      <c r="B71" s="110"/>
      <c r="C71" s="110"/>
      <c r="D71" s="110"/>
      <c r="E71" s="110"/>
      <c r="F71" s="110"/>
      <c r="G71" s="110"/>
      <c r="H71" s="110"/>
      <c r="I71" s="110"/>
      <c r="J71" s="110"/>
      <c r="K71" s="110"/>
      <c r="L71" s="110"/>
      <c r="M71" s="110"/>
      <c r="N71" s="110"/>
      <c r="O71" s="110"/>
      <c r="P71" s="110"/>
      <c r="Q71" s="110"/>
      <c r="R71" s="110"/>
      <c r="S71" s="110"/>
      <c r="T71" s="110"/>
      <c r="U71" s="110"/>
      <c r="V71" s="110"/>
      <c r="W71" s="110"/>
      <c r="X71" s="110"/>
      <c r="Y71" s="110"/>
      <c r="Z71" s="110"/>
      <c r="AA71" s="110"/>
      <c r="AB71" s="110"/>
      <c r="AC71" s="110"/>
      <c r="AD71" s="110"/>
      <c r="AE71" s="110"/>
      <c r="AF71" s="110"/>
      <c r="AG71" s="110"/>
      <c r="AH71" s="110"/>
      <c r="AI71" s="110"/>
      <c r="AJ71" s="110"/>
      <c r="AK71" s="110"/>
      <c r="AL71" s="110"/>
      <c r="AM71" s="110"/>
      <c r="AN71" s="110"/>
      <c r="AO71" s="110"/>
      <c r="AP71" s="110"/>
      <c r="AQ71" s="110"/>
      <c r="AR71" s="110"/>
      <c r="AS71" s="110"/>
      <c r="AT71" s="110"/>
      <c r="AU71" s="110"/>
      <c r="AV71" s="110"/>
      <c r="AW71" s="110"/>
      <c r="AX71" s="110"/>
      <c r="AY71" s="110"/>
      <c r="AZ71" s="110"/>
      <c r="BA71" s="110"/>
      <c r="BB71" s="110"/>
      <c r="BC71" s="110"/>
      <c r="BD71" s="110"/>
      <c r="BE71" s="110"/>
      <c r="BF71" s="110"/>
      <c r="BG71" s="110"/>
      <c r="BH71" s="110"/>
      <c r="BI71" s="110"/>
      <c r="BJ71" s="110"/>
      <c r="BK71" s="110"/>
      <c r="BL71" s="110"/>
      <c r="BM71" s="110"/>
      <c r="BN71" s="110"/>
      <c r="BO71" s="110"/>
      <c r="BP71" s="110"/>
      <c r="BQ71" s="110"/>
      <c r="BR71" s="110"/>
      <c r="BS71" s="110"/>
      <c r="BT71" s="110"/>
      <c r="BU71" s="110"/>
      <c r="BV71" s="110"/>
      <c r="BW71" s="110"/>
      <c r="BX71" s="111" t="s">
        <v>331</v>
      </c>
      <c r="BY71" s="111"/>
      <c r="BZ71" s="111"/>
      <c r="CA71" s="111"/>
      <c r="CB71" s="111"/>
      <c r="CC71" s="111"/>
      <c r="CD71" s="111"/>
      <c r="CE71" s="111"/>
      <c r="CF71" s="111" t="s">
        <v>96</v>
      </c>
      <c r="CG71" s="111"/>
      <c r="CH71" s="111"/>
      <c r="CI71" s="111"/>
      <c r="CJ71" s="111"/>
      <c r="CK71" s="111"/>
      <c r="CL71" s="111"/>
      <c r="CM71" s="111"/>
      <c r="CN71" s="111"/>
      <c r="CO71" s="111"/>
      <c r="CP71" s="111"/>
      <c r="CQ71" s="111"/>
      <c r="CR71" s="111"/>
      <c r="CS71" s="112"/>
      <c r="CT71" s="112"/>
      <c r="CU71" s="112"/>
      <c r="CV71" s="112"/>
      <c r="CW71" s="112"/>
      <c r="CX71" s="112"/>
      <c r="CY71" s="112"/>
      <c r="CZ71" s="112"/>
      <c r="DA71" s="112"/>
      <c r="DB71" s="112"/>
      <c r="DC71" s="112"/>
      <c r="DD71" s="112"/>
      <c r="DE71" s="112"/>
      <c r="DF71" s="112"/>
      <c r="DG71" s="112"/>
      <c r="DH71" s="112"/>
      <c r="DI71" s="112"/>
      <c r="DJ71" s="112"/>
      <c r="DK71" s="112"/>
      <c r="DL71" s="112"/>
      <c r="DM71" s="112"/>
      <c r="DN71" s="112"/>
      <c r="DO71" s="112"/>
      <c r="DP71" s="112"/>
      <c r="DQ71" s="112"/>
      <c r="DR71" s="112"/>
      <c r="DS71" s="112"/>
      <c r="DT71" s="112"/>
      <c r="DU71" s="112"/>
      <c r="DV71" s="112"/>
      <c r="DW71" s="112"/>
      <c r="DX71" s="112"/>
      <c r="DY71" s="112"/>
      <c r="DZ71" s="112"/>
      <c r="EA71" s="112"/>
      <c r="EB71" s="112"/>
      <c r="EC71" s="112"/>
      <c r="ED71" s="112"/>
      <c r="EE71" s="112"/>
      <c r="EF71" s="112" t="s">
        <v>29</v>
      </c>
      <c r="EG71" s="112"/>
      <c r="EH71" s="112"/>
      <c r="EI71" s="112"/>
      <c r="EJ71" s="112"/>
      <c r="EK71" s="112"/>
      <c r="EL71" s="112"/>
      <c r="EM71" s="112"/>
      <c r="EN71" s="112"/>
      <c r="EO71" s="112"/>
      <c r="EP71" s="112"/>
      <c r="EQ71" s="112"/>
      <c r="ER71" s="112"/>
    </row>
    <row r="72" spans="1:148" s="91" customFormat="1" ht="17.25" customHeight="1" x14ac:dyDescent="0.25">
      <c r="A72" s="109" t="s">
        <v>323</v>
      </c>
      <c r="B72" s="110"/>
      <c r="C72" s="110"/>
      <c r="D72" s="110"/>
      <c r="E72" s="110"/>
      <c r="F72" s="110"/>
      <c r="G72" s="110"/>
      <c r="H72" s="110"/>
      <c r="I72" s="110"/>
      <c r="J72" s="110"/>
      <c r="K72" s="110"/>
      <c r="L72" s="110"/>
      <c r="M72" s="110"/>
      <c r="N72" s="110"/>
      <c r="O72" s="110"/>
      <c r="P72" s="110"/>
      <c r="Q72" s="110"/>
      <c r="R72" s="110"/>
      <c r="S72" s="110"/>
      <c r="T72" s="110"/>
      <c r="U72" s="110"/>
      <c r="V72" s="110"/>
      <c r="W72" s="110"/>
      <c r="X72" s="110"/>
      <c r="Y72" s="110"/>
      <c r="Z72" s="110"/>
      <c r="AA72" s="110"/>
      <c r="AB72" s="110"/>
      <c r="AC72" s="110"/>
      <c r="AD72" s="110"/>
      <c r="AE72" s="110"/>
      <c r="AF72" s="110"/>
      <c r="AG72" s="110"/>
      <c r="AH72" s="110"/>
      <c r="AI72" s="110"/>
      <c r="AJ72" s="110"/>
      <c r="AK72" s="110"/>
      <c r="AL72" s="110"/>
      <c r="AM72" s="110"/>
      <c r="AN72" s="110"/>
      <c r="AO72" s="110"/>
      <c r="AP72" s="110"/>
      <c r="AQ72" s="110"/>
      <c r="AR72" s="110"/>
      <c r="AS72" s="110"/>
      <c r="AT72" s="110"/>
      <c r="AU72" s="110"/>
      <c r="AV72" s="110"/>
      <c r="AW72" s="110"/>
      <c r="AX72" s="110"/>
      <c r="AY72" s="110"/>
      <c r="AZ72" s="110"/>
      <c r="BA72" s="110"/>
      <c r="BB72" s="110"/>
      <c r="BC72" s="110"/>
      <c r="BD72" s="110"/>
      <c r="BE72" s="110"/>
      <c r="BF72" s="110"/>
      <c r="BG72" s="110"/>
      <c r="BH72" s="110"/>
      <c r="BI72" s="110"/>
      <c r="BJ72" s="110"/>
      <c r="BK72" s="110"/>
      <c r="BL72" s="110"/>
      <c r="BM72" s="110"/>
      <c r="BN72" s="110"/>
      <c r="BO72" s="110"/>
      <c r="BP72" s="110"/>
      <c r="BQ72" s="110"/>
      <c r="BR72" s="110"/>
      <c r="BS72" s="110"/>
      <c r="BT72" s="110"/>
      <c r="BU72" s="110"/>
      <c r="BV72" s="110"/>
      <c r="BW72" s="110"/>
      <c r="BX72" s="111" t="s">
        <v>332</v>
      </c>
      <c r="BY72" s="111"/>
      <c r="BZ72" s="111"/>
      <c r="CA72" s="111"/>
      <c r="CB72" s="111"/>
      <c r="CC72" s="111"/>
      <c r="CD72" s="111"/>
      <c r="CE72" s="111"/>
      <c r="CF72" s="111" t="s">
        <v>328</v>
      </c>
      <c r="CG72" s="111"/>
      <c r="CH72" s="111"/>
      <c r="CI72" s="111"/>
      <c r="CJ72" s="111"/>
      <c r="CK72" s="111"/>
      <c r="CL72" s="111"/>
      <c r="CM72" s="111"/>
      <c r="CN72" s="111"/>
      <c r="CO72" s="111"/>
      <c r="CP72" s="111"/>
      <c r="CQ72" s="111"/>
      <c r="CR72" s="111"/>
      <c r="CS72" s="112"/>
      <c r="CT72" s="112"/>
      <c r="CU72" s="112"/>
      <c r="CV72" s="112"/>
      <c r="CW72" s="112"/>
      <c r="CX72" s="112"/>
      <c r="CY72" s="112"/>
      <c r="CZ72" s="112"/>
      <c r="DA72" s="112"/>
      <c r="DB72" s="112"/>
      <c r="DC72" s="112"/>
      <c r="DD72" s="112"/>
      <c r="DE72" s="112"/>
      <c r="DF72" s="112"/>
      <c r="DG72" s="112"/>
      <c r="DH72" s="112"/>
      <c r="DI72" s="112"/>
      <c r="DJ72" s="112"/>
      <c r="DK72" s="112"/>
      <c r="DL72" s="112"/>
      <c r="DM72" s="112"/>
      <c r="DN72" s="112"/>
      <c r="DO72" s="112"/>
      <c r="DP72" s="112"/>
      <c r="DQ72" s="112"/>
      <c r="DR72" s="112"/>
      <c r="DS72" s="112"/>
      <c r="DT72" s="112"/>
      <c r="DU72" s="112"/>
      <c r="DV72" s="112"/>
      <c r="DW72" s="112"/>
      <c r="DX72" s="112"/>
      <c r="DY72" s="112"/>
      <c r="DZ72" s="112"/>
      <c r="EA72" s="112"/>
      <c r="EB72" s="112"/>
      <c r="EC72" s="112"/>
      <c r="ED72" s="112"/>
      <c r="EE72" s="112"/>
      <c r="EF72" s="112" t="s">
        <v>29</v>
      </c>
      <c r="EG72" s="112"/>
      <c r="EH72" s="112"/>
      <c r="EI72" s="112"/>
      <c r="EJ72" s="112"/>
      <c r="EK72" s="112"/>
      <c r="EL72" s="112"/>
      <c r="EM72" s="112"/>
      <c r="EN72" s="112"/>
      <c r="EO72" s="112"/>
      <c r="EP72" s="112"/>
      <c r="EQ72" s="112"/>
      <c r="ER72" s="112"/>
    </row>
    <row r="73" spans="1:148" s="91" customFormat="1" ht="17.25" customHeight="1" x14ac:dyDescent="0.25">
      <c r="A73" s="109" t="s">
        <v>324</v>
      </c>
      <c r="B73" s="110"/>
      <c r="C73" s="110"/>
      <c r="D73" s="110"/>
      <c r="E73" s="110"/>
      <c r="F73" s="110"/>
      <c r="G73" s="110"/>
      <c r="H73" s="110"/>
      <c r="I73" s="110"/>
      <c r="J73" s="110"/>
      <c r="K73" s="110"/>
      <c r="L73" s="110"/>
      <c r="M73" s="110"/>
      <c r="N73" s="110"/>
      <c r="O73" s="110"/>
      <c r="P73" s="110"/>
      <c r="Q73" s="110"/>
      <c r="R73" s="110"/>
      <c r="S73" s="110"/>
      <c r="T73" s="110"/>
      <c r="U73" s="110"/>
      <c r="V73" s="110"/>
      <c r="W73" s="110"/>
      <c r="X73" s="110"/>
      <c r="Y73" s="110"/>
      <c r="Z73" s="110"/>
      <c r="AA73" s="110"/>
      <c r="AB73" s="110"/>
      <c r="AC73" s="110"/>
      <c r="AD73" s="110"/>
      <c r="AE73" s="110"/>
      <c r="AF73" s="110"/>
      <c r="AG73" s="110"/>
      <c r="AH73" s="110"/>
      <c r="AI73" s="110"/>
      <c r="AJ73" s="110"/>
      <c r="AK73" s="110"/>
      <c r="AL73" s="110"/>
      <c r="AM73" s="110"/>
      <c r="AN73" s="110"/>
      <c r="AO73" s="110"/>
      <c r="AP73" s="110"/>
      <c r="AQ73" s="110"/>
      <c r="AR73" s="110"/>
      <c r="AS73" s="110"/>
      <c r="AT73" s="110"/>
      <c r="AU73" s="110"/>
      <c r="AV73" s="110"/>
      <c r="AW73" s="110"/>
      <c r="AX73" s="110"/>
      <c r="AY73" s="110"/>
      <c r="AZ73" s="110"/>
      <c r="BA73" s="110"/>
      <c r="BB73" s="110"/>
      <c r="BC73" s="110"/>
      <c r="BD73" s="110"/>
      <c r="BE73" s="110"/>
      <c r="BF73" s="110"/>
      <c r="BG73" s="110"/>
      <c r="BH73" s="110"/>
      <c r="BI73" s="110"/>
      <c r="BJ73" s="110"/>
      <c r="BK73" s="110"/>
      <c r="BL73" s="110"/>
      <c r="BM73" s="110"/>
      <c r="BN73" s="110"/>
      <c r="BO73" s="110"/>
      <c r="BP73" s="110"/>
      <c r="BQ73" s="110"/>
      <c r="BR73" s="110"/>
      <c r="BS73" s="110"/>
      <c r="BT73" s="110"/>
      <c r="BU73" s="110"/>
      <c r="BV73" s="110"/>
      <c r="BW73" s="110"/>
      <c r="BX73" s="111" t="s">
        <v>333</v>
      </c>
      <c r="BY73" s="111"/>
      <c r="BZ73" s="111"/>
      <c r="CA73" s="111"/>
      <c r="CB73" s="111"/>
      <c r="CC73" s="111"/>
      <c r="CD73" s="111"/>
      <c r="CE73" s="111"/>
      <c r="CF73" s="111" t="s">
        <v>329</v>
      </c>
      <c r="CG73" s="111"/>
      <c r="CH73" s="111"/>
      <c r="CI73" s="111"/>
      <c r="CJ73" s="111"/>
      <c r="CK73" s="111"/>
      <c r="CL73" s="111"/>
      <c r="CM73" s="111"/>
      <c r="CN73" s="111"/>
      <c r="CO73" s="111"/>
      <c r="CP73" s="111"/>
      <c r="CQ73" s="111"/>
      <c r="CR73" s="111"/>
      <c r="CS73" s="112"/>
      <c r="CT73" s="112"/>
      <c r="CU73" s="112"/>
      <c r="CV73" s="112"/>
      <c r="CW73" s="112"/>
      <c r="CX73" s="112"/>
      <c r="CY73" s="112"/>
      <c r="CZ73" s="112"/>
      <c r="DA73" s="112"/>
      <c r="DB73" s="112"/>
      <c r="DC73" s="112"/>
      <c r="DD73" s="112"/>
      <c r="DE73" s="112"/>
      <c r="DF73" s="112"/>
      <c r="DG73" s="112"/>
      <c r="DH73" s="112"/>
      <c r="DI73" s="112"/>
      <c r="DJ73" s="112"/>
      <c r="DK73" s="112"/>
      <c r="DL73" s="112"/>
      <c r="DM73" s="112"/>
      <c r="DN73" s="112"/>
      <c r="DO73" s="112"/>
      <c r="DP73" s="112"/>
      <c r="DQ73" s="112"/>
      <c r="DR73" s="112"/>
      <c r="DS73" s="112"/>
      <c r="DT73" s="112"/>
      <c r="DU73" s="112"/>
      <c r="DV73" s="112"/>
      <c r="DW73" s="112"/>
      <c r="DX73" s="112"/>
      <c r="DY73" s="112"/>
      <c r="DZ73" s="112"/>
      <c r="EA73" s="112"/>
      <c r="EB73" s="112"/>
      <c r="EC73" s="112"/>
      <c r="ED73" s="112"/>
      <c r="EE73" s="112"/>
      <c r="EF73" s="112" t="s">
        <v>29</v>
      </c>
      <c r="EG73" s="112"/>
      <c r="EH73" s="112"/>
      <c r="EI73" s="112"/>
      <c r="EJ73" s="112"/>
      <c r="EK73" s="112"/>
      <c r="EL73" s="112"/>
      <c r="EM73" s="112"/>
      <c r="EN73" s="112"/>
      <c r="EO73" s="112"/>
      <c r="EP73" s="112"/>
      <c r="EQ73" s="112"/>
      <c r="ER73" s="112"/>
    </row>
    <row r="74" spans="1:148" ht="21.75" customHeight="1" x14ac:dyDescent="0.25">
      <c r="A74" s="212" t="s">
        <v>190</v>
      </c>
      <c r="B74" s="213"/>
      <c r="C74" s="213"/>
      <c r="D74" s="213"/>
      <c r="E74" s="213"/>
      <c r="F74" s="213"/>
      <c r="G74" s="213"/>
      <c r="H74" s="213"/>
      <c r="I74" s="213"/>
      <c r="J74" s="213"/>
      <c r="K74" s="213"/>
      <c r="L74" s="213"/>
      <c r="M74" s="213"/>
      <c r="N74" s="213"/>
      <c r="O74" s="213"/>
      <c r="P74" s="213"/>
      <c r="Q74" s="213"/>
      <c r="R74" s="213"/>
      <c r="S74" s="213"/>
      <c r="T74" s="213"/>
      <c r="U74" s="213"/>
      <c r="V74" s="213"/>
      <c r="W74" s="213"/>
      <c r="X74" s="213"/>
      <c r="Y74" s="213"/>
      <c r="Z74" s="213"/>
      <c r="AA74" s="213"/>
      <c r="AB74" s="213"/>
      <c r="AC74" s="213"/>
      <c r="AD74" s="213"/>
      <c r="AE74" s="213"/>
      <c r="AF74" s="213"/>
      <c r="AG74" s="213"/>
      <c r="AH74" s="213"/>
      <c r="AI74" s="213"/>
      <c r="AJ74" s="213"/>
      <c r="AK74" s="213"/>
      <c r="AL74" s="213"/>
      <c r="AM74" s="213"/>
      <c r="AN74" s="213"/>
      <c r="AO74" s="213"/>
      <c r="AP74" s="213"/>
      <c r="AQ74" s="213"/>
      <c r="AR74" s="213"/>
      <c r="AS74" s="213"/>
      <c r="AT74" s="213"/>
      <c r="AU74" s="213"/>
      <c r="AV74" s="213"/>
      <c r="AW74" s="213"/>
      <c r="AX74" s="213"/>
      <c r="AY74" s="213"/>
      <c r="AZ74" s="213"/>
      <c r="BA74" s="213"/>
      <c r="BB74" s="213"/>
      <c r="BC74" s="213"/>
      <c r="BD74" s="213"/>
      <c r="BE74" s="213"/>
      <c r="BF74" s="213"/>
      <c r="BG74" s="213"/>
      <c r="BH74" s="213"/>
      <c r="BI74" s="213"/>
      <c r="BJ74" s="213"/>
      <c r="BK74" s="213"/>
      <c r="BL74" s="213"/>
      <c r="BM74" s="213"/>
      <c r="BN74" s="213"/>
      <c r="BO74" s="213"/>
      <c r="BP74" s="213"/>
      <c r="BQ74" s="213"/>
      <c r="BR74" s="213"/>
      <c r="BS74" s="213"/>
      <c r="BT74" s="213"/>
      <c r="BU74" s="213"/>
      <c r="BV74" s="213"/>
      <c r="BW74" s="213"/>
      <c r="BX74" s="164" t="s">
        <v>97</v>
      </c>
      <c r="BY74" s="164"/>
      <c r="BZ74" s="164"/>
      <c r="CA74" s="164"/>
      <c r="CB74" s="164"/>
      <c r="CC74" s="164"/>
      <c r="CD74" s="164"/>
      <c r="CE74" s="164"/>
      <c r="CF74" s="164" t="s">
        <v>29</v>
      </c>
      <c r="CG74" s="164"/>
      <c r="CH74" s="164"/>
      <c r="CI74" s="164"/>
      <c r="CJ74" s="164"/>
      <c r="CK74" s="164"/>
      <c r="CL74" s="164"/>
      <c r="CM74" s="164"/>
      <c r="CN74" s="164"/>
      <c r="CO74" s="164"/>
      <c r="CP74" s="164"/>
      <c r="CQ74" s="164"/>
      <c r="CR74" s="164"/>
      <c r="CS74" s="165"/>
      <c r="CT74" s="165"/>
      <c r="CU74" s="165"/>
      <c r="CV74" s="165"/>
      <c r="CW74" s="165"/>
      <c r="CX74" s="165"/>
      <c r="CY74" s="165"/>
      <c r="CZ74" s="165"/>
      <c r="DA74" s="165"/>
      <c r="DB74" s="165"/>
      <c r="DC74" s="165"/>
      <c r="DD74" s="165"/>
      <c r="DE74" s="165"/>
      <c r="DF74" s="165"/>
      <c r="DG74" s="165"/>
      <c r="DH74" s="165"/>
      <c r="DI74" s="165"/>
      <c r="DJ74" s="165"/>
      <c r="DK74" s="165"/>
      <c r="DL74" s="165"/>
      <c r="DM74" s="165"/>
      <c r="DN74" s="165"/>
      <c r="DO74" s="165"/>
      <c r="DP74" s="165"/>
      <c r="DQ74" s="165"/>
      <c r="DR74" s="165"/>
      <c r="DS74" s="165"/>
      <c r="DT74" s="165"/>
      <c r="DU74" s="165"/>
      <c r="DV74" s="165"/>
      <c r="DW74" s="165"/>
      <c r="DX74" s="165"/>
      <c r="DY74" s="165"/>
      <c r="DZ74" s="165"/>
      <c r="EA74" s="165"/>
      <c r="EB74" s="165"/>
      <c r="EC74" s="165"/>
      <c r="ED74" s="165"/>
      <c r="EE74" s="165"/>
      <c r="EF74" s="165" t="s">
        <v>29</v>
      </c>
      <c r="EG74" s="165"/>
      <c r="EH74" s="165"/>
      <c r="EI74" s="165"/>
      <c r="EJ74" s="165"/>
      <c r="EK74" s="165"/>
      <c r="EL74" s="165"/>
      <c r="EM74" s="165"/>
      <c r="EN74" s="165"/>
      <c r="EO74" s="165"/>
      <c r="EP74" s="165"/>
      <c r="EQ74" s="165"/>
      <c r="ER74" s="165"/>
    </row>
    <row r="75" spans="1:148" ht="32.25" customHeight="1" x14ac:dyDescent="0.25">
      <c r="A75" s="196" t="s">
        <v>98</v>
      </c>
      <c r="B75" s="197"/>
      <c r="C75" s="197"/>
      <c r="D75" s="197"/>
      <c r="E75" s="197"/>
      <c r="F75" s="197"/>
      <c r="G75" s="197"/>
      <c r="H75" s="197"/>
      <c r="I75" s="197"/>
      <c r="J75" s="197"/>
      <c r="K75" s="197"/>
      <c r="L75" s="197"/>
      <c r="M75" s="197"/>
      <c r="N75" s="197"/>
      <c r="O75" s="197"/>
      <c r="P75" s="197"/>
      <c r="Q75" s="197"/>
      <c r="R75" s="197"/>
      <c r="S75" s="197"/>
      <c r="T75" s="197"/>
      <c r="U75" s="197"/>
      <c r="V75" s="197"/>
      <c r="W75" s="197"/>
      <c r="X75" s="197"/>
      <c r="Y75" s="197"/>
      <c r="Z75" s="197"/>
      <c r="AA75" s="197"/>
      <c r="AB75" s="197"/>
      <c r="AC75" s="197"/>
      <c r="AD75" s="197"/>
      <c r="AE75" s="197"/>
      <c r="AF75" s="197"/>
      <c r="AG75" s="197"/>
      <c r="AH75" s="197"/>
      <c r="AI75" s="197"/>
      <c r="AJ75" s="197"/>
      <c r="AK75" s="197"/>
      <c r="AL75" s="197"/>
      <c r="AM75" s="197"/>
      <c r="AN75" s="197"/>
      <c r="AO75" s="197"/>
      <c r="AP75" s="197"/>
      <c r="AQ75" s="197"/>
      <c r="AR75" s="197"/>
      <c r="AS75" s="197"/>
      <c r="AT75" s="197"/>
      <c r="AU75" s="197"/>
      <c r="AV75" s="197"/>
      <c r="AW75" s="197"/>
      <c r="AX75" s="197"/>
      <c r="AY75" s="197"/>
      <c r="AZ75" s="197"/>
      <c r="BA75" s="197"/>
      <c r="BB75" s="197"/>
      <c r="BC75" s="197"/>
      <c r="BD75" s="197"/>
      <c r="BE75" s="197"/>
      <c r="BF75" s="197"/>
      <c r="BG75" s="197"/>
      <c r="BH75" s="197"/>
      <c r="BI75" s="197"/>
      <c r="BJ75" s="197"/>
      <c r="BK75" s="197"/>
      <c r="BL75" s="197"/>
      <c r="BM75" s="197"/>
      <c r="BN75" s="197"/>
      <c r="BO75" s="197"/>
      <c r="BP75" s="197"/>
      <c r="BQ75" s="197"/>
      <c r="BR75" s="197"/>
      <c r="BS75" s="197"/>
      <c r="BT75" s="197"/>
      <c r="BU75" s="197"/>
      <c r="BV75" s="197"/>
      <c r="BW75" s="197"/>
      <c r="BX75" s="164" t="s">
        <v>99</v>
      </c>
      <c r="BY75" s="164"/>
      <c r="BZ75" s="164"/>
      <c r="CA75" s="164"/>
      <c r="CB75" s="164"/>
      <c r="CC75" s="164"/>
      <c r="CD75" s="164"/>
      <c r="CE75" s="164"/>
      <c r="CF75" s="164" t="s">
        <v>100</v>
      </c>
      <c r="CG75" s="164"/>
      <c r="CH75" s="164"/>
      <c r="CI75" s="164"/>
      <c r="CJ75" s="164"/>
      <c r="CK75" s="164"/>
      <c r="CL75" s="164"/>
      <c r="CM75" s="164"/>
      <c r="CN75" s="164"/>
      <c r="CO75" s="164"/>
      <c r="CP75" s="164"/>
      <c r="CQ75" s="164"/>
      <c r="CR75" s="164"/>
      <c r="CS75" s="165"/>
      <c r="CT75" s="165"/>
      <c r="CU75" s="165"/>
      <c r="CV75" s="165"/>
      <c r="CW75" s="165"/>
      <c r="CX75" s="165"/>
      <c r="CY75" s="165"/>
      <c r="CZ75" s="165"/>
      <c r="DA75" s="165"/>
      <c r="DB75" s="165"/>
      <c r="DC75" s="165"/>
      <c r="DD75" s="165"/>
      <c r="DE75" s="165"/>
      <c r="DF75" s="165"/>
      <c r="DG75" s="165"/>
      <c r="DH75" s="165"/>
      <c r="DI75" s="165"/>
      <c r="DJ75" s="165"/>
      <c r="DK75" s="165"/>
      <c r="DL75" s="165"/>
      <c r="DM75" s="165"/>
      <c r="DN75" s="165"/>
      <c r="DO75" s="165"/>
      <c r="DP75" s="165"/>
      <c r="DQ75" s="165"/>
      <c r="DR75" s="165"/>
      <c r="DS75" s="165"/>
      <c r="DT75" s="165"/>
      <c r="DU75" s="165"/>
      <c r="DV75" s="165"/>
      <c r="DW75" s="165"/>
      <c r="DX75" s="165"/>
      <c r="DY75" s="165"/>
      <c r="DZ75" s="165"/>
      <c r="EA75" s="165"/>
      <c r="EB75" s="165"/>
      <c r="EC75" s="165"/>
      <c r="ED75" s="165"/>
      <c r="EE75" s="165"/>
      <c r="EF75" s="165" t="s">
        <v>29</v>
      </c>
      <c r="EG75" s="165"/>
      <c r="EH75" s="165"/>
      <c r="EI75" s="165"/>
      <c r="EJ75" s="165"/>
      <c r="EK75" s="165"/>
      <c r="EL75" s="165"/>
      <c r="EM75" s="165"/>
      <c r="EN75" s="165"/>
      <c r="EO75" s="165"/>
      <c r="EP75" s="165"/>
      <c r="EQ75" s="165"/>
      <c r="ER75" s="165"/>
    </row>
    <row r="76" spans="1:148" ht="16.5" customHeight="1" x14ac:dyDescent="0.25">
      <c r="A76" s="193" t="s">
        <v>234</v>
      </c>
      <c r="B76" s="194"/>
      <c r="C76" s="194"/>
      <c r="D76" s="194"/>
      <c r="E76" s="194"/>
      <c r="F76" s="194"/>
      <c r="G76" s="194"/>
      <c r="H76" s="194"/>
      <c r="I76" s="194"/>
      <c r="J76" s="194"/>
      <c r="K76" s="194"/>
      <c r="L76" s="194"/>
      <c r="M76" s="194"/>
      <c r="N76" s="194"/>
      <c r="O76" s="194"/>
      <c r="P76" s="194"/>
      <c r="Q76" s="194"/>
      <c r="R76" s="194"/>
      <c r="S76" s="194"/>
      <c r="T76" s="194"/>
      <c r="U76" s="194"/>
      <c r="V76" s="194"/>
      <c r="W76" s="194"/>
      <c r="X76" s="194"/>
      <c r="Y76" s="194"/>
      <c r="Z76" s="194"/>
      <c r="AA76" s="194"/>
      <c r="AB76" s="194"/>
      <c r="AC76" s="194"/>
      <c r="AD76" s="194"/>
      <c r="AE76" s="194"/>
      <c r="AF76" s="194"/>
      <c r="AG76" s="194"/>
      <c r="AH76" s="194"/>
      <c r="AI76" s="194"/>
      <c r="AJ76" s="194"/>
      <c r="AK76" s="194"/>
      <c r="AL76" s="194"/>
      <c r="AM76" s="194"/>
      <c r="AN76" s="194"/>
      <c r="AO76" s="194"/>
      <c r="AP76" s="194"/>
      <c r="AQ76" s="194"/>
      <c r="AR76" s="194"/>
      <c r="AS76" s="194"/>
      <c r="AT76" s="194"/>
      <c r="AU76" s="194"/>
      <c r="AV76" s="194"/>
      <c r="AW76" s="194"/>
      <c r="AX76" s="194"/>
      <c r="AY76" s="194"/>
      <c r="AZ76" s="194"/>
      <c r="BA76" s="194"/>
      <c r="BB76" s="194"/>
      <c r="BC76" s="194"/>
      <c r="BD76" s="194"/>
      <c r="BE76" s="194"/>
      <c r="BF76" s="194"/>
      <c r="BG76" s="194"/>
      <c r="BH76" s="194"/>
      <c r="BI76" s="194"/>
      <c r="BJ76" s="194"/>
      <c r="BK76" s="194"/>
      <c r="BL76" s="194"/>
      <c r="BM76" s="194"/>
      <c r="BN76" s="194"/>
      <c r="BO76" s="194"/>
      <c r="BP76" s="194"/>
      <c r="BQ76" s="194"/>
      <c r="BR76" s="194"/>
      <c r="BS76" s="194"/>
      <c r="BT76" s="194"/>
      <c r="BU76" s="194"/>
      <c r="BV76" s="194"/>
      <c r="BW76" s="194"/>
      <c r="BX76" s="164" t="s">
        <v>101</v>
      </c>
      <c r="BY76" s="164"/>
      <c r="BZ76" s="164"/>
      <c r="CA76" s="164"/>
      <c r="CB76" s="164"/>
      <c r="CC76" s="164"/>
      <c r="CD76" s="164"/>
      <c r="CE76" s="164"/>
      <c r="CF76" s="164" t="s">
        <v>29</v>
      </c>
      <c r="CG76" s="164"/>
      <c r="CH76" s="164"/>
      <c r="CI76" s="164"/>
      <c r="CJ76" s="164"/>
      <c r="CK76" s="164"/>
      <c r="CL76" s="164"/>
      <c r="CM76" s="164"/>
      <c r="CN76" s="164"/>
      <c r="CO76" s="164"/>
      <c r="CP76" s="164"/>
      <c r="CQ76" s="164"/>
      <c r="CR76" s="164"/>
      <c r="CS76" s="168">
        <f>CS77+CS78+CS79+CS80</f>
        <v>18954581.73</v>
      </c>
      <c r="CT76" s="165"/>
      <c r="CU76" s="165"/>
      <c r="CV76" s="165"/>
      <c r="CW76" s="165"/>
      <c r="CX76" s="165"/>
      <c r="CY76" s="165"/>
      <c r="CZ76" s="165"/>
      <c r="DA76" s="165"/>
      <c r="DB76" s="165"/>
      <c r="DC76" s="165"/>
      <c r="DD76" s="165"/>
      <c r="DE76" s="165"/>
      <c r="DF76" s="165">
        <f t="shared" ref="DF76" si="7">DF77+DF78+DF79+DF80</f>
        <v>16236491.939999999</v>
      </c>
      <c r="DG76" s="165"/>
      <c r="DH76" s="165"/>
      <c r="DI76" s="165"/>
      <c r="DJ76" s="165"/>
      <c r="DK76" s="165"/>
      <c r="DL76" s="165"/>
      <c r="DM76" s="165"/>
      <c r="DN76" s="165"/>
      <c r="DO76" s="165"/>
      <c r="DP76" s="165"/>
      <c r="DQ76" s="165"/>
      <c r="DR76" s="165"/>
      <c r="DS76" s="165">
        <f t="shared" ref="DS76" si="8">DS77+DS78+DS79+DS80</f>
        <v>10277790.66</v>
      </c>
      <c r="DT76" s="165"/>
      <c r="DU76" s="165"/>
      <c r="DV76" s="165"/>
      <c r="DW76" s="165"/>
      <c r="DX76" s="165"/>
      <c r="DY76" s="165"/>
      <c r="DZ76" s="165"/>
      <c r="EA76" s="165"/>
      <c r="EB76" s="165"/>
      <c r="EC76" s="165"/>
      <c r="ED76" s="165"/>
      <c r="EE76" s="165"/>
      <c r="EF76" s="165"/>
      <c r="EG76" s="165"/>
      <c r="EH76" s="165"/>
      <c r="EI76" s="165"/>
      <c r="EJ76" s="165"/>
      <c r="EK76" s="165"/>
      <c r="EL76" s="165"/>
      <c r="EM76" s="165"/>
      <c r="EN76" s="165"/>
      <c r="EO76" s="165"/>
      <c r="EP76" s="165"/>
      <c r="EQ76" s="165"/>
      <c r="ER76" s="165"/>
    </row>
    <row r="77" spans="1:148" ht="27.75" customHeight="1" x14ac:dyDescent="0.25">
      <c r="A77" s="223" t="s">
        <v>348</v>
      </c>
      <c r="B77" s="224"/>
      <c r="C77" s="224"/>
      <c r="D77" s="224"/>
      <c r="E77" s="224"/>
      <c r="F77" s="224"/>
      <c r="G77" s="224"/>
      <c r="H77" s="224"/>
      <c r="I77" s="224"/>
      <c r="J77" s="224"/>
      <c r="K77" s="224"/>
      <c r="L77" s="224"/>
      <c r="M77" s="224"/>
      <c r="N77" s="224"/>
      <c r="O77" s="224"/>
      <c r="P77" s="224"/>
      <c r="Q77" s="224"/>
      <c r="R77" s="224"/>
      <c r="S77" s="224"/>
      <c r="T77" s="224"/>
      <c r="U77" s="224"/>
      <c r="V77" s="224"/>
      <c r="W77" s="224"/>
      <c r="X77" s="224"/>
      <c r="Y77" s="224"/>
      <c r="Z77" s="224"/>
      <c r="AA77" s="224"/>
      <c r="AB77" s="224"/>
      <c r="AC77" s="224"/>
      <c r="AD77" s="224"/>
      <c r="AE77" s="224"/>
      <c r="AF77" s="224"/>
      <c r="AG77" s="224"/>
      <c r="AH77" s="224"/>
      <c r="AI77" s="224"/>
      <c r="AJ77" s="224"/>
      <c r="AK77" s="224"/>
      <c r="AL77" s="224"/>
      <c r="AM77" s="224"/>
      <c r="AN77" s="224"/>
      <c r="AO77" s="224"/>
      <c r="AP77" s="224"/>
      <c r="AQ77" s="224"/>
      <c r="AR77" s="224"/>
      <c r="AS77" s="224"/>
      <c r="AT77" s="224"/>
      <c r="AU77" s="224"/>
      <c r="AV77" s="224"/>
      <c r="AW77" s="224"/>
      <c r="AX77" s="224"/>
      <c r="AY77" s="224"/>
      <c r="AZ77" s="224"/>
      <c r="BA77" s="224"/>
      <c r="BB77" s="224"/>
      <c r="BC77" s="224"/>
      <c r="BD77" s="224"/>
      <c r="BE77" s="224"/>
      <c r="BF77" s="224"/>
      <c r="BG77" s="224"/>
      <c r="BH77" s="224"/>
      <c r="BI77" s="224"/>
      <c r="BJ77" s="224"/>
      <c r="BK77" s="224"/>
      <c r="BL77" s="224"/>
      <c r="BM77" s="224"/>
      <c r="BN77" s="224"/>
      <c r="BO77" s="224"/>
      <c r="BP77" s="224"/>
      <c r="BQ77" s="224"/>
      <c r="BR77" s="224"/>
      <c r="BS77" s="224"/>
      <c r="BT77" s="224"/>
      <c r="BU77" s="224"/>
      <c r="BV77" s="224"/>
      <c r="BW77" s="225"/>
      <c r="BX77" s="173" t="s">
        <v>102</v>
      </c>
      <c r="BY77" s="135"/>
      <c r="BZ77" s="135"/>
      <c r="CA77" s="135"/>
      <c r="CB77" s="135"/>
      <c r="CC77" s="135"/>
      <c r="CD77" s="135"/>
      <c r="CE77" s="174"/>
      <c r="CF77" s="173" t="s">
        <v>103</v>
      </c>
      <c r="CG77" s="135"/>
      <c r="CH77" s="135"/>
      <c r="CI77" s="135"/>
      <c r="CJ77" s="135"/>
      <c r="CK77" s="135"/>
      <c r="CL77" s="135"/>
      <c r="CM77" s="135"/>
      <c r="CN77" s="135"/>
      <c r="CO77" s="135"/>
      <c r="CP77" s="135"/>
      <c r="CQ77" s="135"/>
      <c r="CR77" s="174"/>
      <c r="CS77" s="165"/>
      <c r="CT77" s="165"/>
      <c r="CU77" s="165"/>
      <c r="CV77" s="165"/>
      <c r="CW77" s="165"/>
      <c r="CX77" s="165"/>
      <c r="CY77" s="165"/>
      <c r="CZ77" s="165"/>
      <c r="DA77" s="165"/>
      <c r="DB77" s="165"/>
      <c r="DC77" s="165"/>
      <c r="DD77" s="165"/>
      <c r="DE77" s="165"/>
      <c r="DF77" s="165"/>
      <c r="DG77" s="165"/>
      <c r="DH77" s="165"/>
      <c r="DI77" s="165"/>
      <c r="DJ77" s="165"/>
      <c r="DK77" s="165"/>
      <c r="DL77" s="165"/>
      <c r="DM77" s="165"/>
      <c r="DN77" s="165"/>
      <c r="DO77" s="165"/>
      <c r="DP77" s="165"/>
      <c r="DQ77" s="165"/>
      <c r="DR77" s="165"/>
      <c r="DS77" s="165"/>
      <c r="DT77" s="165"/>
      <c r="DU77" s="165"/>
      <c r="DV77" s="165"/>
      <c r="DW77" s="165"/>
      <c r="DX77" s="165"/>
      <c r="DY77" s="165"/>
      <c r="DZ77" s="165"/>
      <c r="EA77" s="165"/>
      <c r="EB77" s="165"/>
      <c r="EC77" s="165"/>
      <c r="ED77" s="165"/>
      <c r="EE77" s="165"/>
      <c r="EF77" s="165"/>
      <c r="EG77" s="165"/>
      <c r="EH77" s="165"/>
      <c r="EI77" s="165"/>
      <c r="EJ77" s="165"/>
      <c r="EK77" s="165"/>
      <c r="EL77" s="165"/>
      <c r="EM77" s="165"/>
      <c r="EN77" s="165"/>
      <c r="EO77" s="165"/>
      <c r="EP77" s="165"/>
      <c r="EQ77" s="165"/>
      <c r="ER77" s="165"/>
    </row>
    <row r="78" spans="1:148" ht="36.75" customHeight="1" x14ac:dyDescent="0.25">
      <c r="A78" s="226" t="s">
        <v>209</v>
      </c>
      <c r="B78" s="227"/>
      <c r="C78" s="227"/>
      <c r="D78" s="227"/>
      <c r="E78" s="227"/>
      <c r="F78" s="227"/>
      <c r="G78" s="227"/>
      <c r="H78" s="227"/>
      <c r="I78" s="227"/>
      <c r="J78" s="227"/>
      <c r="K78" s="227"/>
      <c r="L78" s="227"/>
      <c r="M78" s="227"/>
      <c r="N78" s="227"/>
      <c r="O78" s="227"/>
      <c r="P78" s="227"/>
      <c r="Q78" s="227"/>
      <c r="R78" s="227"/>
      <c r="S78" s="227"/>
      <c r="T78" s="227"/>
      <c r="U78" s="227"/>
      <c r="V78" s="227"/>
      <c r="W78" s="227"/>
      <c r="X78" s="227"/>
      <c r="Y78" s="227"/>
      <c r="Z78" s="227"/>
      <c r="AA78" s="227"/>
      <c r="AB78" s="227"/>
      <c r="AC78" s="227"/>
      <c r="AD78" s="227"/>
      <c r="AE78" s="227"/>
      <c r="AF78" s="227"/>
      <c r="AG78" s="227"/>
      <c r="AH78" s="227"/>
      <c r="AI78" s="227"/>
      <c r="AJ78" s="227"/>
      <c r="AK78" s="227"/>
      <c r="AL78" s="227"/>
      <c r="AM78" s="227"/>
      <c r="AN78" s="227"/>
      <c r="AO78" s="227"/>
      <c r="AP78" s="227"/>
      <c r="AQ78" s="227"/>
      <c r="AR78" s="227"/>
      <c r="AS78" s="227"/>
      <c r="AT78" s="227"/>
      <c r="AU78" s="227"/>
      <c r="AV78" s="227"/>
      <c r="AW78" s="227"/>
      <c r="AX78" s="227"/>
      <c r="AY78" s="227"/>
      <c r="AZ78" s="227"/>
      <c r="BA78" s="227"/>
      <c r="BB78" s="227"/>
      <c r="BC78" s="227"/>
      <c r="BD78" s="227"/>
      <c r="BE78" s="227"/>
      <c r="BF78" s="227"/>
      <c r="BG78" s="227"/>
      <c r="BH78" s="227"/>
      <c r="BI78" s="227"/>
      <c r="BJ78" s="227"/>
      <c r="BK78" s="227"/>
      <c r="BL78" s="227"/>
      <c r="BM78" s="227"/>
      <c r="BN78" s="227"/>
      <c r="BO78" s="227"/>
      <c r="BP78" s="227"/>
      <c r="BQ78" s="227"/>
      <c r="BR78" s="227"/>
      <c r="BS78" s="227"/>
      <c r="BT78" s="227"/>
      <c r="BU78" s="227"/>
      <c r="BV78" s="227"/>
      <c r="BW78" s="228"/>
      <c r="BX78" s="173" t="s">
        <v>106</v>
      </c>
      <c r="BY78" s="135"/>
      <c r="BZ78" s="135"/>
      <c r="CA78" s="135"/>
      <c r="CB78" s="135"/>
      <c r="CC78" s="135"/>
      <c r="CD78" s="135"/>
      <c r="CE78" s="174"/>
      <c r="CF78" s="173" t="s">
        <v>107</v>
      </c>
      <c r="CG78" s="135"/>
      <c r="CH78" s="135"/>
      <c r="CI78" s="135"/>
      <c r="CJ78" s="135"/>
      <c r="CK78" s="135"/>
      <c r="CL78" s="135"/>
      <c r="CM78" s="135"/>
      <c r="CN78" s="135"/>
      <c r="CO78" s="135"/>
      <c r="CP78" s="135"/>
      <c r="CQ78" s="135"/>
      <c r="CR78" s="174"/>
      <c r="CS78" s="165"/>
      <c r="CT78" s="165"/>
      <c r="CU78" s="165"/>
      <c r="CV78" s="165"/>
      <c r="CW78" s="165"/>
      <c r="CX78" s="165"/>
      <c r="CY78" s="165"/>
      <c r="CZ78" s="165"/>
      <c r="DA78" s="165"/>
      <c r="DB78" s="165"/>
      <c r="DC78" s="165"/>
      <c r="DD78" s="165"/>
      <c r="DE78" s="165"/>
      <c r="DF78" s="165"/>
      <c r="DG78" s="165"/>
      <c r="DH78" s="165"/>
      <c r="DI78" s="165"/>
      <c r="DJ78" s="165"/>
      <c r="DK78" s="165"/>
      <c r="DL78" s="165"/>
      <c r="DM78" s="165"/>
      <c r="DN78" s="165"/>
      <c r="DO78" s="165"/>
      <c r="DP78" s="165"/>
      <c r="DQ78" s="165"/>
      <c r="DR78" s="165"/>
      <c r="DS78" s="165"/>
      <c r="DT78" s="165"/>
      <c r="DU78" s="165"/>
      <c r="DV78" s="165"/>
      <c r="DW78" s="165"/>
      <c r="DX78" s="165"/>
      <c r="DY78" s="165"/>
      <c r="DZ78" s="165"/>
      <c r="EA78" s="165"/>
      <c r="EB78" s="165"/>
      <c r="EC78" s="165"/>
      <c r="ED78" s="165"/>
      <c r="EE78" s="165"/>
      <c r="EF78" s="165"/>
      <c r="EG78" s="165"/>
      <c r="EH78" s="165"/>
      <c r="EI78" s="165"/>
      <c r="EJ78" s="165"/>
      <c r="EK78" s="165"/>
      <c r="EL78" s="165"/>
      <c r="EM78" s="165"/>
      <c r="EN78" s="165"/>
      <c r="EO78" s="165"/>
      <c r="EP78" s="165"/>
      <c r="EQ78" s="165"/>
      <c r="ER78" s="165"/>
    </row>
    <row r="79" spans="1:148" ht="17.25" customHeight="1" x14ac:dyDescent="0.25">
      <c r="A79" s="226" t="s">
        <v>210</v>
      </c>
      <c r="B79" s="227"/>
      <c r="C79" s="227"/>
      <c r="D79" s="227"/>
      <c r="E79" s="227"/>
      <c r="F79" s="227"/>
      <c r="G79" s="227"/>
      <c r="H79" s="227"/>
      <c r="I79" s="227"/>
      <c r="J79" s="227"/>
      <c r="K79" s="227"/>
      <c r="L79" s="227"/>
      <c r="M79" s="227"/>
      <c r="N79" s="227"/>
      <c r="O79" s="227"/>
      <c r="P79" s="227"/>
      <c r="Q79" s="227"/>
      <c r="R79" s="227"/>
      <c r="S79" s="227"/>
      <c r="T79" s="227"/>
      <c r="U79" s="227"/>
      <c r="V79" s="227"/>
      <c r="W79" s="227"/>
      <c r="X79" s="227"/>
      <c r="Y79" s="227"/>
      <c r="Z79" s="227"/>
      <c r="AA79" s="227"/>
      <c r="AB79" s="227"/>
      <c r="AC79" s="227"/>
      <c r="AD79" s="227"/>
      <c r="AE79" s="227"/>
      <c r="AF79" s="227"/>
      <c r="AG79" s="227"/>
      <c r="AH79" s="227"/>
      <c r="AI79" s="227"/>
      <c r="AJ79" s="227"/>
      <c r="AK79" s="227"/>
      <c r="AL79" s="227"/>
      <c r="AM79" s="227"/>
      <c r="AN79" s="227"/>
      <c r="AO79" s="227"/>
      <c r="AP79" s="227"/>
      <c r="AQ79" s="227"/>
      <c r="AR79" s="227"/>
      <c r="AS79" s="227"/>
      <c r="AT79" s="227"/>
      <c r="AU79" s="227"/>
      <c r="AV79" s="227"/>
      <c r="AW79" s="227"/>
      <c r="AX79" s="227"/>
      <c r="AY79" s="227"/>
      <c r="AZ79" s="227"/>
      <c r="BA79" s="227"/>
      <c r="BB79" s="227"/>
      <c r="BC79" s="227"/>
      <c r="BD79" s="227"/>
      <c r="BE79" s="227"/>
      <c r="BF79" s="227"/>
      <c r="BG79" s="227"/>
      <c r="BH79" s="227"/>
      <c r="BI79" s="227"/>
      <c r="BJ79" s="227"/>
      <c r="BK79" s="227"/>
      <c r="BL79" s="227"/>
      <c r="BM79" s="227"/>
      <c r="BN79" s="227"/>
      <c r="BO79" s="227"/>
      <c r="BP79" s="227"/>
      <c r="BQ79" s="227"/>
      <c r="BR79" s="227"/>
      <c r="BS79" s="227"/>
      <c r="BT79" s="227"/>
      <c r="BU79" s="227"/>
      <c r="BV79" s="227"/>
      <c r="BW79" s="228"/>
      <c r="BX79" s="173" t="s">
        <v>108</v>
      </c>
      <c r="BY79" s="135"/>
      <c r="BZ79" s="135"/>
      <c r="CA79" s="135"/>
      <c r="CB79" s="135"/>
      <c r="CC79" s="135"/>
      <c r="CD79" s="135"/>
      <c r="CE79" s="174"/>
      <c r="CF79" s="173" t="s">
        <v>109</v>
      </c>
      <c r="CG79" s="135"/>
      <c r="CH79" s="135"/>
      <c r="CI79" s="135"/>
      <c r="CJ79" s="135"/>
      <c r="CK79" s="135"/>
      <c r="CL79" s="135"/>
      <c r="CM79" s="135"/>
      <c r="CN79" s="135"/>
      <c r="CO79" s="135"/>
      <c r="CP79" s="135"/>
      <c r="CQ79" s="135"/>
      <c r="CR79" s="174"/>
      <c r="CS79" s="168">
        <v>16456250.210000001</v>
      </c>
      <c r="CT79" s="168"/>
      <c r="CU79" s="168"/>
      <c r="CV79" s="168"/>
      <c r="CW79" s="168"/>
      <c r="CX79" s="168"/>
      <c r="CY79" s="168"/>
      <c r="CZ79" s="168"/>
      <c r="DA79" s="168"/>
      <c r="DB79" s="168"/>
      <c r="DC79" s="168"/>
      <c r="DD79" s="168"/>
      <c r="DE79" s="168"/>
      <c r="DF79" s="165">
        <v>13613243.84</v>
      </c>
      <c r="DG79" s="165"/>
      <c r="DH79" s="165"/>
      <c r="DI79" s="165"/>
      <c r="DJ79" s="165"/>
      <c r="DK79" s="165"/>
      <c r="DL79" s="165"/>
      <c r="DM79" s="165"/>
      <c r="DN79" s="165"/>
      <c r="DO79" s="165"/>
      <c r="DP79" s="165"/>
      <c r="DQ79" s="165"/>
      <c r="DR79" s="165"/>
      <c r="DS79" s="165">
        <v>7523380.1600000001</v>
      </c>
      <c r="DT79" s="165"/>
      <c r="DU79" s="165"/>
      <c r="DV79" s="165"/>
      <c r="DW79" s="165"/>
      <c r="DX79" s="165"/>
      <c r="DY79" s="165"/>
      <c r="DZ79" s="165"/>
      <c r="EA79" s="165"/>
      <c r="EB79" s="165"/>
      <c r="EC79" s="165"/>
      <c r="ED79" s="165"/>
      <c r="EE79" s="165"/>
      <c r="EF79" s="165"/>
      <c r="EG79" s="165"/>
      <c r="EH79" s="165"/>
      <c r="EI79" s="165"/>
      <c r="EJ79" s="165"/>
      <c r="EK79" s="165"/>
      <c r="EL79" s="165"/>
      <c r="EM79" s="165"/>
      <c r="EN79" s="165"/>
      <c r="EO79" s="165"/>
      <c r="EP79" s="165"/>
      <c r="EQ79" s="165"/>
      <c r="ER79" s="165"/>
    </row>
    <row r="80" spans="1:148" s="93" customFormat="1" ht="17.25" customHeight="1" x14ac:dyDescent="0.25">
      <c r="A80" s="235" t="s">
        <v>352</v>
      </c>
      <c r="B80" s="236"/>
      <c r="C80" s="236"/>
      <c r="D80" s="236"/>
      <c r="E80" s="236"/>
      <c r="F80" s="236"/>
      <c r="G80" s="236"/>
      <c r="H80" s="236"/>
      <c r="I80" s="236"/>
      <c r="J80" s="236"/>
      <c r="K80" s="236"/>
      <c r="L80" s="236"/>
      <c r="M80" s="236"/>
      <c r="N80" s="236"/>
      <c r="O80" s="236"/>
      <c r="P80" s="236"/>
      <c r="Q80" s="236"/>
      <c r="R80" s="236"/>
      <c r="S80" s="236"/>
      <c r="T80" s="236"/>
      <c r="U80" s="236"/>
      <c r="V80" s="236"/>
      <c r="W80" s="236"/>
      <c r="X80" s="236"/>
      <c r="Y80" s="236"/>
      <c r="Z80" s="236"/>
      <c r="AA80" s="236"/>
      <c r="AB80" s="236"/>
      <c r="AC80" s="236"/>
      <c r="AD80" s="236"/>
      <c r="AE80" s="236"/>
      <c r="AF80" s="236"/>
      <c r="AG80" s="236"/>
      <c r="AH80" s="236"/>
      <c r="AI80" s="236"/>
      <c r="AJ80" s="236"/>
      <c r="AK80" s="236"/>
      <c r="AL80" s="236"/>
      <c r="AM80" s="236"/>
      <c r="AN80" s="236"/>
      <c r="AO80" s="236"/>
      <c r="AP80" s="236"/>
      <c r="AQ80" s="236"/>
      <c r="AR80" s="236"/>
      <c r="AS80" s="236"/>
      <c r="AT80" s="236"/>
      <c r="AU80" s="236"/>
      <c r="AV80" s="236"/>
      <c r="AW80" s="236"/>
      <c r="AX80" s="236"/>
      <c r="AY80" s="236"/>
      <c r="AZ80" s="236"/>
      <c r="BA80" s="236"/>
      <c r="BB80" s="236"/>
      <c r="BC80" s="236"/>
      <c r="BD80" s="236"/>
      <c r="BE80" s="236"/>
      <c r="BF80" s="236"/>
      <c r="BG80" s="236"/>
      <c r="BH80" s="236"/>
      <c r="BI80" s="236"/>
      <c r="BJ80" s="236"/>
      <c r="BK80" s="236"/>
      <c r="BL80" s="236"/>
      <c r="BM80" s="236"/>
      <c r="BN80" s="236"/>
      <c r="BO80" s="236"/>
      <c r="BP80" s="236"/>
      <c r="BQ80" s="236"/>
      <c r="BR80" s="236"/>
      <c r="BS80" s="236"/>
      <c r="BT80" s="236"/>
      <c r="BU80" s="236"/>
      <c r="BV80" s="236"/>
      <c r="BW80" s="237"/>
      <c r="BX80" s="231" t="s">
        <v>111</v>
      </c>
      <c r="BY80" s="231"/>
      <c r="BZ80" s="231"/>
      <c r="CA80" s="231"/>
      <c r="CB80" s="231"/>
      <c r="CC80" s="231"/>
      <c r="CD80" s="231"/>
      <c r="CE80" s="231"/>
      <c r="CF80" s="231" t="s">
        <v>353</v>
      </c>
      <c r="CG80" s="231"/>
      <c r="CH80" s="231"/>
      <c r="CI80" s="231"/>
      <c r="CJ80" s="231"/>
      <c r="CK80" s="231"/>
      <c r="CL80" s="231"/>
      <c r="CM80" s="231"/>
      <c r="CN80" s="231"/>
      <c r="CO80" s="231"/>
      <c r="CP80" s="231"/>
      <c r="CQ80" s="231"/>
      <c r="CR80" s="231"/>
      <c r="CS80" s="165">
        <v>2498331.52</v>
      </c>
      <c r="CT80" s="165"/>
      <c r="CU80" s="165"/>
      <c r="CV80" s="165"/>
      <c r="CW80" s="165"/>
      <c r="CX80" s="165"/>
      <c r="CY80" s="165"/>
      <c r="CZ80" s="165"/>
      <c r="DA80" s="165"/>
      <c r="DB80" s="165"/>
      <c r="DC80" s="165"/>
      <c r="DD80" s="165"/>
      <c r="DE80" s="165"/>
      <c r="DF80" s="165">
        <v>2623248.1</v>
      </c>
      <c r="DG80" s="165"/>
      <c r="DH80" s="165"/>
      <c r="DI80" s="165"/>
      <c r="DJ80" s="165"/>
      <c r="DK80" s="165"/>
      <c r="DL80" s="165"/>
      <c r="DM80" s="165"/>
      <c r="DN80" s="165"/>
      <c r="DO80" s="165"/>
      <c r="DP80" s="165"/>
      <c r="DQ80" s="165"/>
      <c r="DR80" s="165"/>
      <c r="DS80" s="165">
        <v>2754410.5</v>
      </c>
      <c r="DT80" s="165"/>
      <c r="DU80" s="165"/>
      <c r="DV80" s="165"/>
      <c r="DW80" s="165"/>
      <c r="DX80" s="165"/>
      <c r="DY80" s="165"/>
      <c r="DZ80" s="165"/>
      <c r="EA80" s="165"/>
      <c r="EB80" s="165"/>
      <c r="EC80" s="165"/>
      <c r="ED80" s="165"/>
      <c r="EE80" s="165"/>
      <c r="EF80" s="165"/>
      <c r="EG80" s="165"/>
      <c r="EH80" s="165"/>
      <c r="EI80" s="165"/>
      <c r="EJ80" s="165"/>
      <c r="EK80" s="165"/>
      <c r="EL80" s="165"/>
      <c r="EM80" s="165"/>
      <c r="EN80" s="165"/>
      <c r="EO80" s="165"/>
      <c r="EP80" s="165"/>
      <c r="EQ80" s="165"/>
      <c r="ER80" s="165"/>
    </row>
    <row r="81" spans="1:148" s="93" customFormat="1" ht="19.5" customHeight="1" x14ac:dyDescent="0.25">
      <c r="A81" s="193" t="s">
        <v>171</v>
      </c>
      <c r="B81" s="194"/>
      <c r="C81" s="194"/>
      <c r="D81" s="194"/>
      <c r="E81" s="194"/>
      <c r="F81" s="194"/>
      <c r="G81" s="194"/>
      <c r="H81" s="194"/>
      <c r="I81" s="194"/>
      <c r="J81" s="194"/>
      <c r="K81" s="194"/>
      <c r="L81" s="194"/>
      <c r="M81" s="194"/>
      <c r="N81" s="194"/>
      <c r="O81" s="194"/>
      <c r="P81" s="194"/>
      <c r="Q81" s="194"/>
      <c r="R81" s="194"/>
      <c r="S81" s="194"/>
      <c r="T81" s="194"/>
      <c r="U81" s="194"/>
      <c r="V81" s="194"/>
      <c r="W81" s="194"/>
      <c r="X81" s="194"/>
      <c r="Y81" s="194"/>
      <c r="Z81" s="194"/>
      <c r="AA81" s="194"/>
      <c r="AB81" s="194"/>
      <c r="AC81" s="194"/>
      <c r="AD81" s="194"/>
      <c r="AE81" s="194"/>
      <c r="AF81" s="194"/>
      <c r="AG81" s="194"/>
      <c r="AH81" s="194"/>
      <c r="AI81" s="194"/>
      <c r="AJ81" s="194"/>
      <c r="AK81" s="194"/>
      <c r="AL81" s="194"/>
      <c r="AM81" s="194"/>
      <c r="AN81" s="194"/>
      <c r="AO81" s="194"/>
      <c r="AP81" s="194"/>
      <c r="AQ81" s="194"/>
      <c r="AR81" s="194"/>
      <c r="AS81" s="194"/>
      <c r="AT81" s="194"/>
      <c r="AU81" s="194"/>
      <c r="AV81" s="194"/>
      <c r="AW81" s="194"/>
      <c r="AX81" s="194"/>
      <c r="AY81" s="194"/>
      <c r="AZ81" s="194"/>
      <c r="BA81" s="194"/>
      <c r="BB81" s="194"/>
      <c r="BC81" s="194"/>
      <c r="BD81" s="194"/>
      <c r="BE81" s="194"/>
      <c r="BF81" s="194"/>
      <c r="BG81" s="194"/>
      <c r="BH81" s="194"/>
      <c r="BI81" s="194"/>
      <c r="BJ81" s="194"/>
      <c r="BK81" s="194"/>
      <c r="BL81" s="194"/>
      <c r="BM81" s="194"/>
      <c r="BN81" s="194"/>
      <c r="BO81" s="194"/>
      <c r="BP81" s="194"/>
      <c r="BQ81" s="194"/>
      <c r="BR81" s="194"/>
      <c r="BS81" s="194"/>
      <c r="BT81" s="194"/>
      <c r="BU81" s="194"/>
      <c r="BV81" s="194"/>
      <c r="BW81" s="194"/>
      <c r="BX81" s="231" t="s">
        <v>349</v>
      </c>
      <c r="BY81" s="231"/>
      <c r="BZ81" s="231"/>
      <c r="CA81" s="231"/>
      <c r="CB81" s="231"/>
      <c r="CC81" s="231"/>
      <c r="CD81" s="231"/>
      <c r="CE81" s="231"/>
      <c r="CF81" s="164" t="s">
        <v>112</v>
      </c>
      <c r="CG81" s="164"/>
      <c r="CH81" s="164"/>
      <c r="CI81" s="164"/>
      <c r="CJ81" s="164"/>
      <c r="CK81" s="164"/>
      <c r="CL81" s="164"/>
      <c r="CM81" s="164"/>
      <c r="CN81" s="164"/>
      <c r="CO81" s="164"/>
      <c r="CP81" s="164"/>
      <c r="CQ81" s="164"/>
      <c r="CR81" s="164"/>
      <c r="CS81" s="165"/>
      <c r="CT81" s="165"/>
      <c r="CU81" s="165"/>
      <c r="CV81" s="165"/>
      <c r="CW81" s="165"/>
      <c r="CX81" s="165"/>
      <c r="CY81" s="165"/>
      <c r="CZ81" s="165"/>
      <c r="DA81" s="165"/>
      <c r="DB81" s="165"/>
      <c r="DC81" s="165"/>
      <c r="DD81" s="165"/>
      <c r="DE81" s="165"/>
      <c r="DF81" s="165"/>
      <c r="DG81" s="165"/>
      <c r="DH81" s="165"/>
      <c r="DI81" s="165"/>
      <c r="DJ81" s="165"/>
      <c r="DK81" s="165"/>
      <c r="DL81" s="165"/>
      <c r="DM81" s="165"/>
      <c r="DN81" s="165"/>
      <c r="DO81" s="165"/>
      <c r="DP81" s="165"/>
      <c r="DQ81" s="165"/>
      <c r="DR81" s="165"/>
      <c r="DS81" s="112"/>
      <c r="DT81" s="112"/>
      <c r="DU81" s="112"/>
      <c r="DV81" s="112"/>
      <c r="DW81" s="112"/>
      <c r="DX81" s="112"/>
      <c r="DY81" s="112"/>
      <c r="DZ81" s="112"/>
      <c r="EA81" s="112"/>
      <c r="EB81" s="112"/>
      <c r="EC81" s="112"/>
      <c r="ED81" s="112"/>
      <c r="EE81" s="112"/>
      <c r="EF81" s="112"/>
      <c r="EG81" s="112"/>
      <c r="EH81" s="112"/>
      <c r="EI81" s="112"/>
      <c r="EJ81" s="112"/>
      <c r="EK81" s="112"/>
      <c r="EL81" s="112"/>
      <c r="EM81" s="112"/>
      <c r="EN81" s="112"/>
      <c r="EO81" s="112"/>
      <c r="EP81" s="112"/>
      <c r="EQ81" s="112"/>
      <c r="ER81" s="112"/>
    </row>
    <row r="82" spans="1:148" s="93" customFormat="1" ht="32.25" customHeight="1" x14ac:dyDescent="0.25">
      <c r="A82" s="229" t="s">
        <v>172</v>
      </c>
      <c r="B82" s="230"/>
      <c r="C82" s="230"/>
      <c r="D82" s="230"/>
      <c r="E82" s="230"/>
      <c r="F82" s="230"/>
      <c r="G82" s="230"/>
      <c r="H82" s="230"/>
      <c r="I82" s="230"/>
      <c r="J82" s="230"/>
      <c r="K82" s="230"/>
      <c r="L82" s="230"/>
      <c r="M82" s="230"/>
      <c r="N82" s="230"/>
      <c r="O82" s="230"/>
      <c r="P82" s="230"/>
      <c r="Q82" s="230"/>
      <c r="R82" s="230"/>
      <c r="S82" s="230"/>
      <c r="T82" s="230"/>
      <c r="U82" s="230"/>
      <c r="V82" s="230"/>
      <c r="W82" s="230"/>
      <c r="X82" s="230"/>
      <c r="Y82" s="230"/>
      <c r="Z82" s="230"/>
      <c r="AA82" s="230"/>
      <c r="AB82" s="230"/>
      <c r="AC82" s="230"/>
      <c r="AD82" s="230"/>
      <c r="AE82" s="230"/>
      <c r="AF82" s="230"/>
      <c r="AG82" s="230"/>
      <c r="AH82" s="230"/>
      <c r="AI82" s="230"/>
      <c r="AJ82" s="230"/>
      <c r="AK82" s="230"/>
      <c r="AL82" s="230"/>
      <c r="AM82" s="230"/>
      <c r="AN82" s="230"/>
      <c r="AO82" s="230"/>
      <c r="AP82" s="230"/>
      <c r="AQ82" s="230"/>
      <c r="AR82" s="230"/>
      <c r="AS82" s="230"/>
      <c r="AT82" s="230"/>
      <c r="AU82" s="230"/>
      <c r="AV82" s="230"/>
      <c r="AW82" s="230"/>
      <c r="AX82" s="230"/>
      <c r="AY82" s="230"/>
      <c r="AZ82" s="230"/>
      <c r="BA82" s="230"/>
      <c r="BB82" s="230"/>
      <c r="BC82" s="230"/>
      <c r="BD82" s="230"/>
      <c r="BE82" s="230"/>
      <c r="BF82" s="230"/>
      <c r="BG82" s="230"/>
      <c r="BH82" s="230"/>
      <c r="BI82" s="230"/>
      <c r="BJ82" s="230"/>
      <c r="BK82" s="230"/>
      <c r="BL82" s="230"/>
      <c r="BM82" s="230"/>
      <c r="BN82" s="230"/>
      <c r="BO82" s="230"/>
      <c r="BP82" s="230"/>
      <c r="BQ82" s="230"/>
      <c r="BR82" s="230"/>
      <c r="BS82" s="230"/>
      <c r="BT82" s="230"/>
      <c r="BU82" s="230"/>
      <c r="BV82" s="230"/>
      <c r="BW82" s="230"/>
      <c r="BX82" s="231" t="s">
        <v>350</v>
      </c>
      <c r="BY82" s="231"/>
      <c r="BZ82" s="231"/>
      <c r="CA82" s="231"/>
      <c r="CB82" s="231"/>
      <c r="CC82" s="231"/>
      <c r="CD82" s="231"/>
      <c r="CE82" s="231"/>
      <c r="CF82" s="164" t="s">
        <v>114</v>
      </c>
      <c r="CG82" s="164"/>
      <c r="CH82" s="164"/>
      <c r="CI82" s="164"/>
      <c r="CJ82" s="164"/>
      <c r="CK82" s="164"/>
      <c r="CL82" s="164"/>
      <c r="CM82" s="164"/>
      <c r="CN82" s="164"/>
      <c r="CO82" s="164"/>
      <c r="CP82" s="164"/>
      <c r="CQ82" s="164"/>
      <c r="CR82" s="164"/>
      <c r="CS82" s="165"/>
      <c r="CT82" s="165"/>
      <c r="CU82" s="165"/>
      <c r="CV82" s="165"/>
      <c r="CW82" s="165"/>
      <c r="CX82" s="165"/>
      <c r="CY82" s="165"/>
      <c r="CZ82" s="165"/>
      <c r="DA82" s="165"/>
      <c r="DB82" s="165"/>
      <c r="DC82" s="165"/>
      <c r="DD82" s="165"/>
      <c r="DE82" s="165"/>
      <c r="DF82" s="165"/>
      <c r="DG82" s="165"/>
      <c r="DH82" s="165"/>
      <c r="DI82" s="165"/>
      <c r="DJ82" s="165"/>
      <c r="DK82" s="165"/>
      <c r="DL82" s="165"/>
      <c r="DM82" s="165"/>
      <c r="DN82" s="165"/>
      <c r="DO82" s="165"/>
      <c r="DP82" s="165"/>
      <c r="DQ82" s="165"/>
      <c r="DR82" s="165"/>
      <c r="DS82" s="112"/>
      <c r="DT82" s="112"/>
      <c r="DU82" s="112"/>
      <c r="DV82" s="112"/>
      <c r="DW82" s="112"/>
      <c r="DX82" s="112"/>
      <c r="DY82" s="112"/>
      <c r="DZ82" s="112"/>
      <c r="EA82" s="112"/>
      <c r="EB82" s="112"/>
      <c r="EC82" s="112"/>
      <c r="ED82" s="112"/>
      <c r="EE82" s="112"/>
      <c r="EF82" s="112"/>
      <c r="EG82" s="112"/>
      <c r="EH82" s="112"/>
      <c r="EI82" s="112"/>
      <c r="EJ82" s="112"/>
      <c r="EK82" s="112"/>
      <c r="EL82" s="112"/>
      <c r="EM82" s="112"/>
      <c r="EN82" s="112"/>
      <c r="EO82" s="112"/>
      <c r="EP82" s="112"/>
      <c r="EQ82" s="112"/>
      <c r="ER82" s="112"/>
    </row>
    <row r="83" spans="1:148" s="93" customFormat="1" ht="32.25" customHeight="1" x14ac:dyDescent="0.25">
      <c r="A83" s="229" t="s">
        <v>173</v>
      </c>
      <c r="B83" s="230"/>
      <c r="C83" s="230"/>
      <c r="D83" s="230"/>
      <c r="E83" s="230"/>
      <c r="F83" s="230"/>
      <c r="G83" s="230"/>
      <c r="H83" s="230"/>
      <c r="I83" s="230"/>
      <c r="J83" s="230"/>
      <c r="K83" s="230"/>
      <c r="L83" s="230"/>
      <c r="M83" s="230"/>
      <c r="N83" s="230"/>
      <c r="O83" s="230"/>
      <c r="P83" s="230"/>
      <c r="Q83" s="230"/>
      <c r="R83" s="230"/>
      <c r="S83" s="230"/>
      <c r="T83" s="230"/>
      <c r="U83" s="230"/>
      <c r="V83" s="230"/>
      <c r="W83" s="230"/>
      <c r="X83" s="230"/>
      <c r="Y83" s="230"/>
      <c r="Z83" s="230"/>
      <c r="AA83" s="230"/>
      <c r="AB83" s="230"/>
      <c r="AC83" s="230"/>
      <c r="AD83" s="230"/>
      <c r="AE83" s="230"/>
      <c r="AF83" s="230"/>
      <c r="AG83" s="230"/>
      <c r="AH83" s="230"/>
      <c r="AI83" s="230"/>
      <c r="AJ83" s="230"/>
      <c r="AK83" s="230"/>
      <c r="AL83" s="230"/>
      <c r="AM83" s="230"/>
      <c r="AN83" s="230"/>
      <c r="AO83" s="230"/>
      <c r="AP83" s="230"/>
      <c r="AQ83" s="230"/>
      <c r="AR83" s="230"/>
      <c r="AS83" s="230"/>
      <c r="AT83" s="230"/>
      <c r="AU83" s="230"/>
      <c r="AV83" s="230"/>
      <c r="AW83" s="230"/>
      <c r="AX83" s="230"/>
      <c r="AY83" s="230"/>
      <c r="AZ83" s="230"/>
      <c r="BA83" s="230"/>
      <c r="BB83" s="230"/>
      <c r="BC83" s="230"/>
      <c r="BD83" s="230"/>
      <c r="BE83" s="230"/>
      <c r="BF83" s="230"/>
      <c r="BG83" s="230"/>
      <c r="BH83" s="230"/>
      <c r="BI83" s="230"/>
      <c r="BJ83" s="230"/>
      <c r="BK83" s="230"/>
      <c r="BL83" s="230"/>
      <c r="BM83" s="230"/>
      <c r="BN83" s="230"/>
      <c r="BO83" s="230"/>
      <c r="BP83" s="230"/>
      <c r="BQ83" s="230"/>
      <c r="BR83" s="230"/>
      <c r="BS83" s="230"/>
      <c r="BT83" s="230"/>
      <c r="BU83" s="230"/>
      <c r="BV83" s="230"/>
      <c r="BW83" s="230"/>
      <c r="BX83" s="231" t="s">
        <v>351</v>
      </c>
      <c r="BY83" s="231"/>
      <c r="BZ83" s="231"/>
      <c r="CA83" s="231"/>
      <c r="CB83" s="231"/>
      <c r="CC83" s="231"/>
      <c r="CD83" s="231"/>
      <c r="CE83" s="231"/>
      <c r="CF83" s="164" t="s">
        <v>116</v>
      </c>
      <c r="CG83" s="164"/>
      <c r="CH83" s="164"/>
      <c r="CI83" s="164"/>
      <c r="CJ83" s="164"/>
      <c r="CK83" s="164"/>
      <c r="CL83" s="164"/>
      <c r="CM83" s="164"/>
      <c r="CN83" s="164"/>
      <c r="CO83" s="164"/>
      <c r="CP83" s="164"/>
      <c r="CQ83" s="164"/>
      <c r="CR83" s="164"/>
      <c r="CS83" s="165"/>
      <c r="CT83" s="165"/>
      <c r="CU83" s="165"/>
      <c r="CV83" s="165"/>
      <c r="CW83" s="165"/>
      <c r="CX83" s="165"/>
      <c r="CY83" s="165"/>
      <c r="CZ83" s="165"/>
      <c r="DA83" s="165"/>
      <c r="DB83" s="165"/>
      <c r="DC83" s="165"/>
      <c r="DD83" s="165"/>
      <c r="DE83" s="165"/>
      <c r="DF83" s="165"/>
      <c r="DG83" s="165"/>
      <c r="DH83" s="165"/>
      <c r="DI83" s="165"/>
      <c r="DJ83" s="165"/>
      <c r="DK83" s="165"/>
      <c r="DL83" s="165"/>
      <c r="DM83" s="165"/>
      <c r="DN83" s="165"/>
      <c r="DO83" s="165"/>
      <c r="DP83" s="165"/>
      <c r="DQ83" s="165"/>
      <c r="DR83" s="165"/>
      <c r="DS83" s="112"/>
      <c r="DT83" s="112"/>
      <c r="DU83" s="112"/>
      <c r="DV83" s="112"/>
      <c r="DW83" s="112"/>
      <c r="DX83" s="112"/>
      <c r="DY83" s="112"/>
      <c r="DZ83" s="112"/>
      <c r="EA83" s="112"/>
      <c r="EB83" s="112"/>
      <c r="EC83" s="112"/>
      <c r="ED83" s="112"/>
      <c r="EE83" s="112"/>
      <c r="EF83" s="112"/>
      <c r="EG83" s="112"/>
      <c r="EH83" s="112"/>
      <c r="EI83" s="112"/>
      <c r="EJ83" s="112"/>
      <c r="EK83" s="112"/>
      <c r="EL83" s="112"/>
      <c r="EM83" s="112"/>
      <c r="EN83" s="112"/>
      <c r="EO83" s="112"/>
      <c r="EP83" s="112"/>
      <c r="EQ83" s="112"/>
      <c r="ER83" s="112"/>
    </row>
    <row r="84" spans="1:148" ht="21.75" customHeight="1" x14ac:dyDescent="0.25">
      <c r="A84" s="195" t="s">
        <v>235</v>
      </c>
      <c r="B84" s="195"/>
      <c r="C84" s="195"/>
      <c r="D84" s="195"/>
      <c r="E84" s="195"/>
      <c r="F84" s="195"/>
      <c r="G84" s="195"/>
      <c r="H84" s="195"/>
      <c r="I84" s="195"/>
      <c r="J84" s="195"/>
      <c r="K84" s="195"/>
      <c r="L84" s="195"/>
      <c r="M84" s="195"/>
      <c r="N84" s="195"/>
      <c r="O84" s="195"/>
      <c r="P84" s="195"/>
      <c r="Q84" s="195"/>
      <c r="R84" s="195"/>
      <c r="S84" s="195"/>
      <c r="T84" s="195"/>
      <c r="U84" s="195"/>
      <c r="V84" s="195"/>
      <c r="W84" s="195"/>
      <c r="X84" s="195"/>
      <c r="Y84" s="195"/>
      <c r="Z84" s="195"/>
      <c r="AA84" s="195"/>
      <c r="AB84" s="195"/>
      <c r="AC84" s="195"/>
      <c r="AD84" s="195"/>
      <c r="AE84" s="195"/>
      <c r="AF84" s="195"/>
      <c r="AG84" s="195"/>
      <c r="AH84" s="195"/>
      <c r="AI84" s="195"/>
      <c r="AJ84" s="195"/>
      <c r="AK84" s="195"/>
      <c r="AL84" s="195"/>
      <c r="AM84" s="195"/>
      <c r="AN84" s="195"/>
      <c r="AO84" s="195"/>
      <c r="AP84" s="195"/>
      <c r="AQ84" s="195"/>
      <c r="AR84" s="195"/>
      <c r="AS84" s="195"/>
      <c r="AT84" s="195"/>
      <c r="AU84" s="195"/>
      <c r="AV84" s="195"/>
      <c r="AW84" s="195"/>
      <c r="AX84" s="195"/>
      <c r="AY84" s="195"/>
      <c r="AZ84" s="195"/>
      <c r="BA84" s="195"/>
      <c r="BB84" s="195"/>
      <c r="BC84" s="195"/>
      <c r="BD84" s="195"/>
      <c r="BE84" s="195"/>
      <c r="BF84" s="195"/>
      <c r="BG84" s="195"/>
      <c r="BH84" s="195"/>
      <c r="BI84" s="195"/>
      <c r="BJ84" s="195"/>
      <c r="BK84" s="195"/>
      <c r="BL84" s="195"/>
      <c r="BM84" s="195"/>
      <c r="BN84" s="195"/>
      <c r="BO84" s="195"/>
      <c r="BP84" s="195"/>
      <c r="BQ84" s="195"/>
      <c r="BR84" s="195"/>
      <c r="BS84" s="195"/>
      <c r="BT84" s="195"/>
      <c r="BU84" s="195"/>
      <c r="BV84" s="195"/>
      <c r="BW84" s="195"/>
      <c r="BX84" s="167" t="s">
        <v>117</v>
      </c>
      <c r="BY84" s="167"/>
      <c r="BZ84" s="167"/>
      <c r="CA84" s="167"/>
      <c r="CB84" s="167"/>
      <c r="CC84" s="167"/>
      <c r="CD84" s="167"/>
      <c r="CE84" s="167"/>
      <c r="CF84" s="167" t="s">
        <v>118</v>
      </c>
      <c r="CG84" s="167"/>
      <c r="CH84" s="167"/>
      <c r="CI84" s="167"/>
      <c r="CJ84" s="167"/>
      <c r="CK84" s="167"/>
      <c r="CL84" s="167"/>
      <c r="CM84" s="167"/>
      <c r="CN84" s="167"/>
      <c r="CO84" s="167"/>
      <c r="CP84" s="167"/>
      <c r="CQ84" s="167"/>
      <c r="CR84" s="167"/>
      <c r="CS84" s="165">
        <v>-25000</v>
      </c>
      <c r="CT84" s="165"/>
      <c r="CU84" s="165"/>
      <c r="CV84" s="165"/>
      <c r="CW84" s="165"/>
      <c r="CX84" s="165"/>
      <c r="CY84" s="165"/>
      <c r="CZ84" s="165"/>
      <c r="DA84" s="165"/>
      <c r="DB84" s="165"/>
      <c r="DC84" s="165"/>
      <c r="DD84" s="165"/>
      <c r="DE84" s="165"/>
      <c r="DF84" s="165"/>
      <c r="DG84" s="165"/>
      <c r="DH84" s="165"/>
      <c r="DI84" s="165"/>
      <c r="DJ84" s="165"/>
      <c r="DK84" s="165"/>
      <c r="DL84" s="165"/>
      <c r="DM84" s="165"/>
      <c r="DN84" s="165"/>
      <c r="DO84" s="165"/>
      <c r="DP84" s="165"/>
      <c r="DQ84" s="165"/>
      <c r="DR84" s="165"/>
      <c r="DS84" s="112"/>
      <c r="DT84" s="112"/>
      <c r="DU84" s="112"/>
      <c r="DV84" s="112"/>
      <c r="DW84" s="112"/>
      <c r="DX84" s="112"/>
      <c r="DY84" s="112"/>
      <c r="DZ84" s="112"/>
      <c r="EA84" s="112"/>
      <c r="EB84" s="112"/>
      <c r="EC84" s="112"/>
      <c r="ED84" s="112"/>
      <c r="EE84" s="112"/>
      <c r="EF84" s="112" t="s">
        <v>29</v>
      </c>
      <c r="EG84" s="112"/>
      <c r="EH84" s="112"/>
      <c r="EI84" s="112"/>
      <c r="EJ84" s="112"/>
      <c r="EK84" s="112"/>
      <c r="EL84" s="112"/>
      <c r="EM84" s="112"/>
      <c r="EN84" s="112"/>
      <c r="EO84" s="112"/>
      <c r="EP84" s="112"/>
      <c r="EQ84" s="112"/>
      <c r="ER84" s="112"/>
    </row>
    <row r="85" spans="1:148" ht="39" customHeight="1" x14ac:dyDescent="0.25">
      <c r="A85" s="232" t="s">
        <v>236</v>
      </c>
      <c r="B85" s="233"/>
      <c r="C85" s="233"/>
      <c r="D85" s="233"/>
      <c r="E85" s="233"/>
      <c r="F85" s="233"/>
      <c r="G85" s="233"/>
      <c r="H85" s="233"/>
      <c r="I85" s="233"/>
      <c r="J85" s="233"/>
      <c r="K85" s="233"/>
      <c r="L85" s="233"/>
      <c r="M85" s="233"/>
      <c r="N85" s="233"/>
      <c r="O85" s="233"/>
      <c r="P85" s="233"/>
      <c r="Q85" s="233"/>
      <c r="R85" s="233"/>
      <c r="S85" s="233"/>
      <c r="T85" s="233"/>
      <c r="U85" s="233"/>
      <c r="V85" s="233"/>
      <c r="W85" s="233"/>
      <c r="X85" s="233"/>
      <c r="Y85" s="233"/>
      <c r="Z85" s="233"/>
      <c r="AA85" s="233"/>
      <c r="AB85" s="233"/>
      <c r="AC85" s="233"/>
      <c r="AD85" s="233"/>
      <c r="AE85" s="233"/>
      <c r="AF85" s="233"/>
      <c r="AG85" s="233"/>
      <c r="AH85" s="233"/>
      <c r="AI85" s="233"/>
      <c r="AJ85" s="233"/>
      <c r="AK85" s="233"/>
      <c r="AL85" s="233"/>
      <c r="AM85" s="233"/>
      <c r="AN85" s="233"/>
      <c r="AO85" s="233"/>
      <c r="AP85" s="233"/>
      <c r="AQ85" s="233"/>
      <c r="AR85" s="233"/>
      <c r="AS85" s="233"/>
      <c r="AT85" s="233"/>
      <c r="AU85" s="233"/>
      <c r="AV85" s="233"/>
      <c r="AW85" s="233"/>
      <c r="AX85" s="233"/>
      <c r="AY85" s="233"/>
      <c r="AZ85" s="233"/>
      <c r="BA85" s="233"/>
      <c r="BB85" s="233"/>
      <c r="BC85" s="233"/>
      <c r="BD85" s="233"/>
      <c r="BE85" s="233"/>
      <c r="BF85" s="233"/>
      <c r="BG85" s="233"/>
      <c r="BH85" s="233"/>
      <c r="BI85" s="233"/>
      <c r="BJ85" s="233"/>
      <c r="BK85" s="233"/>
      <c r="BL85" s="233"/>
      <c r="BM85" s="233"/>
      <c r="BN85" s="233"/>
      <c r="BO85" s="233"/>
      <c r="BP85" s="233"/>
      <c r="BQ85" s="233"/>
      <c r="BR85" s="233"/>
      <c r="BS85" s="233"/>
      <c r="BT85" s="233"/>
      <c r="BU85" s="233"/>
      <c r="BV85" s="233"/>
      <c r="BW85" s="234"/>
      <c r="BX85" s="164" t="s">
        <v>119</v>
      </c>
      <c r="BY85" s="164"/>
      <c r="BZ85" s="164"/>
      <c r="CA85" s="164"/>
      <c r="CB85" s="164"/>
      <c r="CC85" s="164"/>
      <c r="CD85" s="164"/>
      <c r="CE85" s="164"/>
      <c r="CF85" s="164"/>
      <c r="CG85" s="164"/>
      <c r="CH85" s="164"/>
      <c r="CI85" s="164"/>
      <c r="CJ85" s="164"/>
      <c r="CK85" s="164"/>
      <c r="CL85" s="164"/>
      <c r="CM85" s="164"/>
      <c r="CN85" s="164"/>
      <c r="CO85" s="164"/>
      <c r="CP85" s="164"/>
      <c r="CQ85" s="164"/>
      <c r="CR85" s="164"/>
      <c r="CS85" s="165">
        <v>-25000</v>
      </c>
      <c r="CT85" s="165"/>
      <c r="CU85" s="165"/>
      <c r="CV85" s="165"/>
      <c r="CW85" s="165"/>
      <c r="CX85" s="165"/>
      <c r="CY85" s="165"/>
      <c r="CZ85" s="165"/>
      <c r="DA85" s="165"/>
      <c r="DB85" s="165"/>
      <c r="DC85" s="165"/>
      <c r="DD85" s="165"/>
      <c r="DE85" s="165"/>
      <c r="DF85" s="165"/>
      <c r="DG85" s="165"/>
      <c r="DH85" s="165"/>
      <c r="DI85" s="165"/>
      <c r="DJ85" s="165"/>
      <c r="DK85" s="165"/>
      <c r="DL85" s="165"/>
      <c r="DM85" s="165"/>
      <c r="DN85" s="165"/>
      <c r="DO85" s="165"/>
      <c r="DP85" s="165"/>
      <c r="DQ85" s="165"/>
      <c r="DR85" s="165"/>
      <c r="DS85" s="112"/>
      <c r="DT85" s="112"/>
      <c r="DU85" s="112"/>
      <c r="DV85" s="112"/>
      <c r="DW85" s="112"/>
      <c r="DX85" s="112"/>
      <c r="DY85" s="112"/>
      <c r="DZ85" s="112"/>
      <c r="EA85" s="112"/>
      <c r="EB85" s="112"/>
      <c r="EC85" s="112"/>
      <c r="ED85" s="112"/>
      <c r="EE85" s="112"/>
      <c r="EF85" s="112" t="s">
        <v>29</v>
      </c>
      <c r="EG85" s="112"/>
      <c r="EH85" s="112"/>
      <c r="EI85" s="112"/>
      <c r="EJ85" s="112"/>
      <c r="EK85" s="112"/>
      <c r="EL85" s="112"/>
      <c r="EM85" s="112"/>
      <c r="EN85" s="112"/>
      <c r="EO85" s="112"/>
      <c r="EP85" s="112"/>
      <c r="EQ85" s="112"/>
      <c r="ER85" s="112"/>
    </row>
    <row r="86" spans="1:148" ht="18" customHeight="1" x14ac:dyDescent="0.25">
      <c r="A86" s="193" t="s">
        <v>237</v>
      </c>
      <c r="B86" s="194"/>
      <c r="C86" s="194"/>
      <c r="D86" s="194"/>
      <c r="E86" s="194"/>
      <c r="F86" s="194"/>
      <c r="G86" s="194"/>
      <c r="H86" s="194"/>
      <c r="I86" s="194"/>
      <c r="J86" s="194"/>
      <c r="K86" s="194"/>
      <c r="L86" s="194"/>
      <c r="M86" s="194"/>
      <c r="N86" s="194"/>
      <c r="O86" s="194"/>
      <c r="P86" s="194"/>
      <c r="Q86" s="194"/>
      <c r="R86" s="194"/>
      <c r="S86" s="194"/>
      <c r="T86" s="194"/>
      <c r="U86" s="194"/>
      <c r="V86" s="194"/>
      <c r="W86" s="194"/>
      <c r="X86" s="194"/>
      <c r="Y86" s="194"/>
      <c r="Z86" s="194"/>
      <c r="AA86" s="194"/>
      <c r="AB86" s="194"/>
      <c r="AC86" s="194"/>
      <c r="AD86" s="194"/>
      <c r="AE86" s="194"/>
      <c r="AF86" s="194"/>
      <c r="AG86" s="194"/>
      <c r="AH86" s="194"/>
      <c r="AI86" s="194"/>
      <c r="AJ86" s="194"/>
      <c r="AK86" s="194"/>
      <c r="AL86" s="194"/>
      <c r="AM86" s="194"/>
      <c r="AN86" s="194"/>
      <c r="AO86" s="194"/>
      <c r="AP86" s="194"/>
      <c r="AQ86" s="194"/>
      <c r="AR86" s="194"/>
      <c r="AS86" s="194"/>
      <c r="AT86" s="194"/>
      <c r="AU86" s="194"/>
      <c r="AV86" s="194"/>
      <c r="AW86" s="194"/>
      <c r="AX86" s="194"/>
      <c r="AY86" s="194"/>
      <c r="AZ86" s="194"/>
      <c r="BA86" s="194"/>
      <c r="BB86" s="194"/>
      <c r="BC86" s="194"/>
      <c r="BD86" s="194"/>
      <c r="BE86" s="194"/>
      <c r="BF86" s="194"/>
      <c r="BG86" s="194"/>
      <c r="BH86" s="194"/>
      <c r="BI86" s="194"/>
      <c r="BJ86" s="194"/>
      <c r="BK86" s="194"/>
      <c r="BL86" s="194"/>
      <c r="BM86" s="194"/>
      <c r="BN86" s="194"/>
      <c r="BO86" s="194"/>
      <c r="BP86" s="194"/>
      <c r="BQ86" s="194"/>
      <c r="BR86" s="194"/>
      <c r="BS86" s="194"/>
      <c r="BT86" s="194"/>
      <c r="BU86" s="194"/>
      <c r="BV86" s="194"/>
      <c r="BW86" s="194"/>
      <c r="BX86" s="164" t="s">
        <v>120</v>
      </c>
      <c r="BY86" s="164"/>
      <c r="BZ86" s="164"/>
      <c r="CA86" s="164"/>
      <c r="CB86" s="164"/>
      <c r="CC86" s="164"/>
      <c r="CD86" s="164"/>
      <c r="CE86" s="164"/>
      <c r="CF86" s="164"/>
      <c r="CG86" s="164"/>
      <c r="CH86" s="164"/>
      <c r="CI86" s="164"/>
      <c r="CJ86" s="164"/>
      <c r="CK86" s="164"/>
      <c r="CL86" s="164"/>
      <c r="CM86" s="164"/>
      <c r="CN86" s="164"/>
      <c r="CO86" s="164"/>
      <c r="CP86" s="164"/>
      <c r="CQ86" s="164"/>
      <c r="CR86" s="164"/>
      <c r="CS86" s="165"/>
      <c r="CT86" s="165"/>
      <c r="CU86" s="165"/>
      <c r="CV86" s="165"/>
      <c r="CW86" s="165"/>
      <c r="CX86" s="165"/>
      <c r="CY86" s="165"/>
      <c r="CZ86" s="165"/>
      <c r="DA86" s="165"/>
      <c r="DB86" s="165"/>
      <c r="DC86" s="165"/>
      <c r="DD86" s="165"/>
      <c r="DE86" s="165"/>
      <c r="DF86" s="165"/>
      <c r="DG86" s="165"/>
      <c r="DH86" s="165"/>
      <c r="DI86" s="165"/>
      <c r="DJ86" s="165"/>
      <c r="DK86" s="165"/>
      <c r="DL86" s="165"/>
      <c r="DM86" s="165"/>
      <c r="DN86" s="165"/>
      <c r="DO86" s="165"/>
      <c r="DP86" s="165"/>
      <c r="DQ86" s="165"/>
      <c r="DR86" s="165"/>
      <c r="DS86" s="112"/>
      <c r="DT86" s="112"/>
      <c r="DU86" s="112"/>
      <c r="DV86" s="112"/>
      <c r="DW86" s="112"/>
      <c r="DX86" s="112"/>
      <c r="DY86" s="112"/>
      <c r="DZ86" s="112"/>
      <c r="EA86" s="112"/>
      <c r="EB86" s="112"/>
      <c r="EC86" s="112"/>
      <c r="ED86" s="112"/>
      <c r="EE86" s="112"/>
      <c r="EF86" s="112" t="s">
        <v>29</v>
      </c>
      <c r="EG86" s="112"/>
      <c r="EH86" s="112"/>
      <c r="EI86" s="112"/>
      <c r="EJ86" s="112"/>
      <c r="EK86" s="112"/>
      <c r="EL86" s="112"/>
      <c r="EM86" s="112"/>
      <c r="EN86" s="112"/>
      <c r="EO86" s="112"/>
      <c r="EP86" s="112"/>
      <c r="EQ86" s="112"/>
      <c r="ER86" s="112"/>
    </row>
    <row r="87" spans="1:148" ht="18.75" customHeight="1" x14ac:dyDescent="0.25">
      <c r="A87" s="193" t="s">
        <v>238</v>
      </c>
      <c r="B87" s="194"/>
      <c r="C87" s="194"/>
      <c r="D87" s="194"/>
      <c r="E87" s="194"/>
      <c r="F87" s="194"/>
      <c r="G87" s="194"/>
      <c r="H87" s="194"/>
      <c r="I87" s="194"/>
      <c r="J87" s="194"/>
      <c r="K87" s="194"/>
      <c r="L87" s="194"/>
      <c r="M87" s="194"/>
      <c r="N87" s="194"/>
      <c r="O87" s="194"/>
      <c r="P87" s="194"/>
      <c r="Q87" s="194"/>
      <c r="R87" s="194"/>
      <c r="S87" s="194"/>
      <c r="T87" s="194"/>
      <c r="U87" s="194"/>
      <c r="V87" s="194"/>
      <c r="W87" s="194"/>
      <c r="X87" s="194"/>
      <c r="Y87" s="194"/>
      <c r="Z87" s="194"/>
      <c r="AA87" s="194"/>
      <c r="AB87" s="194"/>
      <c r="AC87" s="194"/>
      <c r="AD87" s="194"/>
      <c r="AE87" s="194"/>
      <c r="AF87" s="194"/>
      <c r="AG87" s="194"/>
      <c r="AH87" s="194"/>
      <c r="AI87" s="194"/>
      <c r="AJ87" s="194"/>
      <c r="AK87" s="194"/>
      <c r="AL87" s="194"/>
      <c r="AM87" s="194"/>
      <c r="AN87" s="194"/>
      <c r="AO87" s="194"/>
      <c r="AP87" s="194"/>
      <c r="AQ87" s="194"/>
      <c r="AR87" s="194"/>
      <c r="AS87" s="194"/>
      <c r="AT87" s="194"/>
      <c r="AU87" s="194"/>
      <c r="AV87" s="194"/>
      <c r="AW87" s="194"/>
      <c r="AX87" s="194"/>
      <c r="AY87" s="194"/>
      <c r="AZ87" s="194"/>
      <c r="BA87" s="194"/>
      <c r="BB87" s="194"/>
      <c r="BC87" s="194"/>
      <c r="BD87" s="194"/>
      <c r="BE87" s="194"/>
      <c r="BF87" s="194"/>
      <c r="BG87" s="194"/>
      <c r="BH87" s="194"/>
      <c r="BI87" s="194"/>
      <c r="BJ87" s="194"/>
      <c r="BK87" s="194"/>
      <c r="BL87" s="194"/>
      <c r="BM87" s="194"/>
      <c r="BN87" s="194"/>
      <c r="BO87" s="194"/>
      <c r="BP87" s="194"/>
      <c r="BQ87" s="194"/>
      <c r="BR87" s="194"/>
      <c r="BS87" s="194"/>
      <c r="BT87" s="194"/>
      <c r="BU87" s="194"/>
      <c r="BV87" s="194"/>
      <c r="BW87" s="194"/>
      <c r="BX87" s="164" t="s">
        <v>121</v>
      </c>
      <c r="BY87" s="164"/>
      <c r="BZ87" s="164"/>
      <c r="CA87" s="164"/>
      <c r="CB87" s="164"/>
      <c r="CC87" s="164"/>
      <c r="CD87" s="164"/>
      <c r="CE87" s="164"/>
      <c r="CF87" s="164"/>
      <c r="CG87" s="164"/>
      <c r="CH87" s="164"/>
      <c r="CI87" s="164"/>
      <c r="CJ87" s="164"/>
      <c r="CK87" s="164"/>
      <c r="CL87" s="164"/>
      <c r="CM87" s="164"/>
      <c r="CN87" s="164"/>
      <c r="CO87" s="164"/>
      <c r="CP87" s="164"/>
      <c r="CQ87" s="164"/>
      <c r="CR87" s="164"/>
      <c r="CS87" s="165"/>
      <c r="CT87" s="165"/>
      <c r="CU87" s="165"/>
      <c r="CV87" s="165"/>
      <c r="CW87" s="165"/>
      <c r="CX87" s="165"/>
      <c r="CY87" s="165"/>
      <c r="CZ87" s="165"/>
      <c r="DA87" s="165"/>
      <c r="DB87" s="165"/>
      <c r="DC87" s="165"/>
      <c r="DD87" s="165"/>
      <c r="DE87" s="165"/>
      <c r="DF87" s="165"/>
      <c r="DG87" s="165"/>
      <c r="DH87" s="165"/>
      <c r="DI87" s="165"/>
      <c r="DJ87" s="165"/>
      <c r="DK87" s="165"/>
      <c r="DL87" s="165"/>
      <c r="DM87" s="165"/>
      <c r="DN87" s="165"/>
      <c r="DO87" s="165"/>
      <c r="DP87" s="165"/>
      <c r="DQ87" s="165"/>
      <c r="DR87" s="165"/>
      <c r="DS87" s="112"/>
      <c r="DT87" s="112"/>
      <c r="DU87" s="112"/>
      <c r="DV87" s="112"/>
      <c r="DW87" s="112"/>
      <c r="DX87" s="112"/>
      <c r="DY87" s="112"/>
      <c r="DZ87" s="112"/>
      <c r="EA87" s="112"/>
      <c r="EB87" s="112"/>
      <c r="EC87" s="112"/>
      <c r="ED87" s="112"/>
      <c r="EE87" s="112"/>
      <c r="EF87" s="112" t="s">
        <v>29</v>
      </c>
      <c r="EG87" s="112"/>
      <c r="EH87" s="112"/>
      <c r="EI87" s="112"/>
      <c r="EJ87" s="112"/>
      <c r="EK87" s="112"/>
      <c r="EL87" s="112"/>
      <c r="EM87" s="112"/>
      <c r="EN87" s="112"/>
      <c r="EO87" s="112"/>
      <c r="EP87" s="112"/>
      <c r="EQ87" s="112"/>
      <c r="ER87" s="112"/>
    </row>
    <row r="88" spans="1:148" ht="18.75" customHeight="1" x14ac:dyDescent="0.25">
      <c r="A88" s="195" t="s">
        <v>191</v>
      </c>
      <c r="B88" s="195"/>
      <c r="C88" s="195"/>
      <c r="D88" s="195"/>
      <c r="E88" s="195"/>
      <c r="F88" s="195"/>
      <c r="G88" s="195"/>
      <c r="H88" s="195"/>
      <c r="I88" s="195"/>
      <c r="J88" s="195"/>
      <c r="K88" s="195"/>
      <c r="L88" s="195"/>
      <c r="M88" s="195"/>
      <c r="N88" s="195"/>
      <c r="O88" s="195"/>
      <c r="P88" s="195"/>
      <c r="Q88" s="195"/>
      <c r="R88" s="195"/>
      <c r="S88" s="195"/>
      <c r="T88" s="195"/>
      <c r="U88" s="195"/>
      <c r="V88" s="195"/>
      <c r="W88" s="195"/>
      <c r="X88" s="195"/>
      <c r="Y88" s="195"/>
      <c r="Z88" s="195"/>
      <c r="AA88" s="195"/>
      <c r="AB88" s="195"/>
      <c r="AC88" s="195"/>
      <c r="AD88" s="195"/>
      <c r="AE88" s="195"/>
      <c r="AF88" s="195"/>
      <c r="AG88" s="195"/>
      <c r="AH88" s="195"/>
      <c r="AI88" s="195"/>
      <c r="AJ88" s="195"/>
      <c r="AK88" s="195"/>
      <c r="AL88" s="195"/>
      <c r="AM88" s="195"/>
      <c r="AN88" s="195"/>
      <c r="AO88" s="195"/>
      <c r="AP88" s="195"/>
      <c r="AQ88" s="195"/>
      <c r="AR88" s="195"/>
      <c r="AS88" s="195"/>
      <c r="AT88" s="195"/>
      <c r="AU88" s="195"/>
      <c r="AV88" s="195"/>
      <c r="AW88" s="195"/>
      <c r="AX88" s="195"/>
      <c r="AY88" s="195"/>
      <c r="AZ88" s="195"/>
      <c r="BA88" s="195"/>
      <c r="BB88" s="195"/>
      <c r="BC88" s="195"/>
      <c r="BD88" s="195"/>
      <c r="BE88" s="195"/>
      <c r="BF88" s="195"/>
      <c r="BG88" s="195"/>
      <c r="BH88" s="195"/>
      <c r="BI88" s="195"/>
      <c r="BJ88" s="195"/>
      <c r="BK88" s="195"/>
      <c r="BL88" s="195"/>
      <c r="BM88" s="195"/>
      <c r="BN88" s="195"/>
      <c r="BO88" s="195"/>
      <c r="BP88" s="195"/>
      <c r="BQ88" s="195"/>
      <c r="BR88" s="195"/>
      <c r="BS88" s="195"/>
      <c r="BT88" s="195"/>
      <c r="BU88" s="195"/>
      <c r="BV88" s="195"/>
      <c r="BW88" s="195"/>
      <c r="BX88" s="167" t="s">
        <v>122</v>
      </c>
      <c r="BY88" s="167"/>
      <c r="BZ88" s="167"/>
      <c r="CA88" s="167"/>
      <c r="CB88" s="167"/>
      <c r="CC88" s="167"/>
      <c r="CD88" s="167"/>
      <c r="CE88" s="167"/>
      <c r="CF88" s="167" t="s">
        <v>29</v>
      </c>
      <c r="CG88" s="167"/>
      <c r="CH88" s="167"/>
      <c r="CI88" s="167"/>
      <c r="CJ88" s="167"/>
      <c r="CK88" s="167"/>
      <c r="CL88" s="167"/>
      <c r="CM88" s="167"/>
      <c r="CN88" s="167"/>
      <c r="CO88" s="167"/>
      <c r="CP88" s="167"/>
      <c r="CQ88" s="167"/>
      <c r="CR88" s="167"/>
      <c r="CS88" s="165">
        <v>646075.73</v>
      </c>
      <c r="CT88" s="165"/>
      <c r="CU88" s="165"/>
      <c r="CV88" s="165"/>
      <c r="CW88" s="165"/>
      <c r="CX88" s="165"/>
      <c r="CY88" s="165"/>
      <c r="CZ88" s="165"/>
      <c r="DA88" s="165"/>
      <c r="DB88" s="165"/>
      <c r="DC88" s="165"/>
      <c r="DD88" s="165"/>
      <c r="DE88" s="165"/>
      <c r="DF88" s="165"/>
      <c r="DG88" s="165"/>
      <c r="DH88" s="165"/>
      <c r="DI88" s="165"/>
      <c r="DJ88" s="165"/>
      <c r="DK88" s="165"/>
      <c r="DL88" s="165"/>
      <c r="DM88" s="165"/>
      <c r="DN88" s="165"/>
      <c r="DO88" s="165"/>
      <c r="DP88" s="165"/>
      <c r="DQ88" s="165"/>
      <c r="DR88" s="165"/>
      <c r="DS88" s="165"/>
      <c r="DT88" s="165"/>
      <c r="DU88" s="165"/>
      <c r="DV88" s="165"/>
      <c r="DW88" s="165"/>
      <c r="DX88" s="165"/>
      <c r="DY88" s="165"/>
      <c r="DZ88" s="165"/>
      <c r="EA88" s="165"/>
      <c r="EB88" s="165"/>
      <c r="EC88" s="165"/>
      <c r="ED88" s="165"/>
      <c r="EE88" s="165"/>
      <c r="EF88" s="112" t="s">
        <v>29</v>
      </c>
      <c r="EG88" s="112"/>
      <c r="EH88" s="112"/>
      <c r="EI88" s="112"/>
      <c r="EJ88" s="112"/>
      <c r="EK88" s="112"/>
      <c r="EL88" s="112"/>
      <c r="EM88" s="112"/>
      <c r="EN88" s="112"/>
      <c r="EO88" s="112"/>
      <c r="EP88" s="112"/>
      <c r="EQ88" s="112"/>
      <c r="ER88" s="112"/>
    </row>
    <row r="89" spans="1:148" ht="30" customHeight="1" x14ac:dyDescent="0.25">
      <c r="A89" s="221" t="s">
        <v>245</v>
      </c>
      <c r="B89" s="222"/>
      <c r="C89" s="222"/>
      <c r="D89" s="222"/>
      <c r="E89" s="222"/>
      <c r="F89" s="222"/>
      <c r="G89" s="222"/>
      <c r="H89" s="222"/>
      <c r="I89" s="222"/>
      <c r="J89" s="222"/>
      <c r="K89" s="222"/>
      <c r="L89" s="222"/>
      <c r="M89" s="222"/>
      <c r="N89" s="222"/>
      <c r="O89" s="222"/>
      <c r="P89" s="222"/>
      <c r="Q89" s="222"/>
      <c r="R89" s="222"/>
      <c r="S89" s="222"/>
      <c r="T89" s="222"/>
      <c r="U89" s="222"/>
      <c r="V89" s="222"/>
      <c r="W89" s="222"/>
      <c r="X89" s="222"/>
      <c r="Y89" s="222"/>
      <c r="Z89" s="222"/>
      <c r="AA89" s="222"/>
      <c r="AB89" s="222"/>
      <c r="AC89" s="222"/>
      <c r="AD89" s="222"/>
      <c r="AE89" s="222"/>
      <c r="AF89" s="222"/>
      <c r="AG89" s="222"/>
      <c r="AH89" s="222"/>
      <c r="AI89" s="222"/>
      <c r="AJ89" s="222"/>
      <c r="AK89" s="222"/>
      <c r="AL89" s="222"/>
      <c r="AM89" s="222"/>
      <c r="AN89" s="222"/>
      <c r="AO89" s="222"/>
      <c r="AP89" s="222"/>
      <c r="AQ89" s="222"/>
      <c r="AR89" s="222"/>
      <c r="AS89" s="222"/>
      <c r="AT89" s="222"/>
      <c r="AU89" s="222"/>
      <c r="AV89" s="222"/>
      <c r="AW89" s="222"/>
      <c r="AX89" s="222"/>
      <c r="AY89" s="222"/>
      <c r="AZ89" s="222"/>
      <c r="BA89" s="222"/>
      <c r="BB89" s="222"/>
      <c r="BC89" s="222"/>
      <c r="BD89" s="222"/>
      <c r="BE89" s="222"/>
      <c r="BF89" s="222"/>
      <c r="BG89" s="222"/>
      <c r="BH89" s="222"/>
      <c r="BI89" s="222"/>
      <c r="BJ89" s="222"/>
      <c r="BK89" s="222"/>
      <c r="BL89" s="222"/>
      <c r="BM89" s="222"/>
      <c r="BN89" s="222"/>
      <c r="BO89" s="222"/>
      <c r="BP89" s="222"/>
      <c r="BQ89" s="222"/>
      <c r="BR89" s="222"/>
      <c r="BS89" s="222"/>
      <c r="BT89" s="222"/>
      <c r="BU89" s="222"/>
      <c r="BV89" s="222"/>
      <c r="BW89" s="222"/>
      <c r="BX89" s="164" t="s">
        <v>123</v>
      </c>
      <c r="BY89" s="164"/>
      <c r="BZ89" s="164"/>
      <c r="CA89" s="164"/>
      <c r="CB89" s="164"/>
      <c r="CC89" s="164"/>
      <c r="CD89" s="164"/>
      <c r="CE89" s="164"/>
      <c r="CF89" s="164" t="s">
        <v>124</v>
      </c>
      <c r="CG89" s="164"/>
      <c r="CH89" s="164"/>
      <c r="CI89" s="164"/>
      <c r="CJ89" s="164"/>
      <c r="CK89" s="164"/>
      <c r="CL89" s="164"/>
      <c r="CM89" s="164"/>
      <c r="CN89" s="164"/>
      <c r="CO89" s="164"/>
      <c r="CP89" s="164"/>
      <c r="CQ89" s="164"/>
      <c r="CR89" s="164"/>
      <c r="CS89" s="165">
        <v>646075.73</v>
      </c>
      <c r="CT89" s="165"/>
      <c r="CU89" s="165"/>
      <c r="CV89" s="165"/>
      <c r="CW89" s="165"/>
      <c r="CX89" s="165"/>
      <c r="CY89" s="165"/>
      <c r="CZ89" s="165"/>
      <c r="DA89" s="165"/>
      <c r="DB89" s="165"/>
      <c r="DC89" s="165"/>
      <c r="DD89" s="165"/>
      <c r="DE89" s="165"/>
      <c r="DF89" s="165"/>
      <c r="DG89" s="165"/>
      <c r="DH89" s="165"/>
      <c r="DI89" s="165"/>
      <c r="DJ89" s="165"/>
      <c r="DK89" s="165"/>
      <c r="DL89" s="165"/>
      <c r="DM89" s="165"/>
      <c r="DN89" s="165"/>
      <c r="DO89" s="165"/>
      <c r="DP89" s="165"/>
      <c r="DQ89" s="165"/>
      <c r="DR89" s="165"/>
      <c r="DS89" s="112"/>
      <c r="DT89" s="112"/>
      <c r="DU89" s="112"/>
      <c r="DV89" s="112"/>
      <c r="DW89" s="112"/>
      <c r="DX89" s="112"/>
      <c r="DY89" s="112"/>
      <c r="DZ89" s="112"/>
      <c r="EA89" s="112"/>
      <c r="EB89" s="112"/>
      <c r="EC89" s="112"/>
      <c r="ED89" s="112"/>
      <c r="EE89" s="112"/>
      <c r="EF89" s="112" t="s">
        <v>29</v>
      </c>
      <c r="EG89" s="112"/>
      <c r="EH89" s="112"/>
      <c r="EI89" s="112"/>
      <c r="EJ89" s="112"/>
      <c r="EK89" s="112"/>
      <c r="EL89" s="112"/>
      <c r="EM89" s="112"/>
      <c r="EN89" s="112"/>
      <c r="EO89" s="112"/>
      <c r="EP89" s="112"/>
      <c r="EQ89" s="112"/>
      <c r="ER89" s="112"/>
    </row>
    <row r="90" spans="1:148" ht="11.25" customHeight="1" x14ac:dyDescent="0.25">
      <c r="A90" s="238"/>
      <c r="B90" s="239"/>
      <c r="C90" s="239"/>
      <c r="D90" s="239"/>
      <c r="E90" s="239"/>
      <c r="F90" s="239"/>
      <c r="G90" s="239"/>
      <c r="H90" s="239"/>
      <c r="I90" s="239"/>
      <c r="J90" s="239"/>
      <c r="K90" s="239"/>
      <c r="L90" s="239"/>
      <c r="M90" s="239"/>
      <c r="N90" s="239"/>
      <c r="O90" s="239"/>
      <c r="P90" s="239"/>
      <c r="Q90" s="239"/>
      <c r="R90" s="239"/>
      <c r="S90" s="239"/>
      <c r="T90" s="239"/>
      <c r="U90" s="239"/>
      <c r="V90" s="239"/>
      <c r="W90" s="239"/>
      <c r="X90" s="239"/>
      <c r="Y90" s="239"/>
      <c r="Z90" s="239"/>
      <c r="AA90" s="239"/>
      <c r="AB90" s="239"/>
      <c r="AC90" s="239"/>
      <c r="AD90" s="239"/>
      <c r="AE90" s="239"/>
      <c r="AF90" s="239"/>
      <c r="AG90" s="239"/>
      <c r="AH90" s="239"/>
      <c r="AI90" s="239"/>
      <c r="AJ90" s="239"/>
      <c r="AK90" s="239"/>
      <c r="AL90" s="239"/>
      <c r="AM90" s="239"/>
      <c r="AN90" s="239"/>
      <c r="AO90" s="239"/>
      <c r="AP90" s="239"/>
      <c r="AQ90" s="239"/>
      <c r="AR90" s="239"/>
      <c r="AS90" s="239"/>
      <c r="AT90" s="239"/>
      <c r="AU90" s="239"/>
      <c r="AV90" s="239"/>
      <c r="AW90" s="239"/>
      <c r="AX90" s="239"/>
      <c r="AY90" s="239"/>
      <c r="AZ90" s="239"/>
      <c r="BA90" s="239"/>
      <c r="BB90" s="239"/>
      <c r="BC90" s="239"/>
      <c r="BD90" s="239"/>
      <c r="BE90" s="239"/>
      <c r="BF90" s="239"/>
      <c r="BG90" s="239"/>
      <c r="BH90" s="239"/>
      <c r="BI90" s="239"/>
      <c r="BJ90" s="239"/>
      <c r="BK90" s="239"/>
      <c r="BL90" s="239"/>
      <c r="BM90" s="239"/>
      <c r="BN90" s="239"/>
      <c r="BO90" s="239"/>
      <c r="BP90" s="239"/>
      <c r="BQ90" s="239"/>
      <c r="BR90" s="239"/>
      <c r="BS90" s="239"/>
      <c r="BT90" s="239"/>
      <c r="BU90" s="239"/>
      <c r="BV90" s="239"/>
      <c r="BW90" s="239"/>
      <c r="BX90" s="164"/>
      <c r="BY90" s="164"/>
      <c r="BZ90" s="164"/>
      <c r="CA90" s="164"/>
      <c r="CB90" s="164"/>
      <c r="CC90" s="164"/>
      <c r="CD90" s="164"/>
      <c r="CE90" s="164"/>
      <c r="CF90" s="164"/>
      <c r="CG90" s="164"/>
      <c r="CH90" s="164"/>
      <c r="CI90" s="164"/>
      <c r="CJ90" s="164"/>
      <c r="CK90" s="164"/>
      <c r="CL90" s="164"/>
      <c r="CM90" s="164"/>
      <c r="CN90" s="164"/>
      <c r="CO90" s="164"/>
      <c r="CP90" s="164"/>
      <c r="CQ90" s="164"/>
      <c r="CR90" s="164"/>
      <c r="CS90" s="165"/>
      <c r="CT90" s="165"/>
      <c r="CU90" s="165"/>
      <c r="CV90" s="165"/>
      <c r="CW90" s="165"/>
      <c r="CX90" s="165"/>
      <c r="CY90" s="165"/>
      <c r="CZ90" s="165"/>
      <c r="DA90" s="165"/>
      <c r="DB90" s="165"/>
      <c r="DC90" s="165"/>
      <c r="DD90" s="165"/>
      <c r="DE90" s="165"/>
      <c r="DF90" s="165"/>
      <c r="DG90" s="165"/>
      <c r="DH90" s="165"/>
      <c r="DI90" s="165"/>
      <c r="DJ90" s="165"/>
      <c r="DK90" s="165"/>
      <c r="DL90" s="165"/>
      <c r="DM90" s="165"/>
      <c r="DN90" s="165"/>
      <c r="DO90" s="165"/>
      <c r="DP90" s="165"/>
      <c r="DQ90" s="165"/>
      <c r="DR90" s="165"/>
      <c r="DS90" s="165"/>
      <c r="DT90" s="165"/>
      <c r="DU90" s="165"/>
      <c r="DV90" s="165"/>
      <c r="DW90" s="165"/>
      <c r="DX90" s="165"/>
      <c r="DY90" s="165"/>
      <c r="DZ90" s="165"/>
      <c r="EA90" s="165"/>
      <c r="EB90" s="165"/>
      <c r="EC90" s="165"/>
      <c r="ED90" s="165"/>
      <c r="EE90" s="165"/>
      <c r="EF90" s="165"/>
      <c r="EG90" s="165"/>
      <c r="EH90" s="165"/>
      <c r="EI90" s="165"/>
      <c r="EJ90" s="165"/>
      <c r="EK90" s="165"/>
      <c r="EL90" s="165"/>
      <c r="EM90" s="165"/>
      <c r="EN90" s="165"/>
      <c r="EO90" s="165"/>
      <c r="EP90" s="165"/>
      <c r="EQ90" s="165"/>
      <c r="ER90" s="165"/>
    </row>
    <row r="91" spans="1:148" ht="3" customHeight="1" x14ac:dyDescent="0.25"/>
  </sheetData>
  <mergeCells count="483">
    <mergeCell ref="A80:BW80"/>
    <mergeCell ref="BX80:CE80"/>
    <mergeCell ref="CF80:CR80"/>
    <mergeCell ref="CS80:DE80"/>
    <mergeCell ref="DF80:DR80"/>
    <mergeCell ref="DS80:EE80"/>
    <mergeCell ref="EF80:ER80"/>
    <mergeCell ref="EF89:ER89"/>
    <mergeCell ref="A90:BW90"/>
    <mergeCell ref="BX90:CE90"/>
    <mergeCell ref="CF90:CR90"/>
    <mergeCell ref="CS90:DE90"/>
    <mergeCell ref="DF90:DR90"/>
    <mergeCell ref="DS90:EE90"/>
    <mergeCell ref="EF90:ER90"/>
    <mergeCell ref="A89:BW89"/>
    <mergeCell ref="BX89:CE89"/>
    <mergeCell ref="CF89:CR89"/>
    <mergeCell ref="CS89:DE89"/>
    <mergeCell ref="DF89:DR89"/>
    <mergeCell ref="DS89:EE89"/>
    <mergeCell ref="EF87:ER87"/>
    <mergeCell ref="A88:BW88"/>
    <mergeCell ref="BX88:CE88"/>
    <mergeCell ref="CF88:CR88"/>
    <mergeCell ref="CS88:DE88"/>
    <mergeCell ref="DF88:DR88"/>
    <mergeCell ref="DS88:EE88"/>
    <mergeCell ref="EF88:ER88"/>
    <mergeCell ref="A87:BW87"/>
    <mergeCell ref="BX87:CE87"/>
    <mergeCell ref="CF87:CR87"/>
    <mergeCell ref="CS87:DE87"/>
    <mergeCell ref="DF87:DR87"/>
    <mergeCell ref="DS87:EE87"/>
    <mergeCell ref="EF85:ER85"/>
    <mergeCell ref="A86:BW86"/>
    <mergeCell ref="BX86:CE86"/>
    <mergeCell ref="CF86:CR86"/>
    <mergeCell ref="CS86:DE86"/>
    <mergeCell ref="DF86:DR86"/>
    <mergeCell ref="DS86:EE86"/>
    <mergeCell ref="EF86:ER86"/>
    <mergeCell ref="A85:BW85"/>
    <mergeCell ref="BX85:CE85"/>
    <mergeCell ref="CF85:CR85"/>
    <mergeCell ref="CS85:DE85"/>
    <mergeCell ref="DF85:DR85"/>
    <mergeCell ref="DS85:EE85"/>
    <mergeCell ref="EF83:ER83"/>
    <mergeCell ref="A84:BW84"/>
    <mergeCell ref="BX84:CE84"/>
    <mergeCell ref="CF84:CR84"/>
    <mergeCell ref="CS84:DE84"/>
    <mergeCell ref="DF84:DR84"/>
    <mergeCell ref="DS84:EE84"/>
    <mergeCell ref="EF84:ER84"/>
    <mergeCell ref="A83:BW83"/>
    <mergeCell ref="BX83:CE83"/>
    <mergeCell ref="CF83:CR83"/>
    <mergeCell ref="CS83:DE83"/>
    <mergeCell ref="DF83:DR83"/>
    <mergeCell ref="DS83:EE83"/>
    <mergeCell ref="EF81:ER81"/>
    <mergeCell ref="A82:BW82"/>
    <mergeCell ref="BX82:CE82"/>
    <mergeCell ref="CF82:CR82"/>
    <mergeCell ref="CS82:DE82"/>
    <mergeCell ref="DF82:DR82"/>
    <mergeCell ref="DS82:EE82"/>
    <mergeCell ref="EF82:ER82"/>
    <mergeCell ref="A81:BW81"/>
    <mergeCell ref="BX81:CE81"/>
    <mergeCell ref="CF81:CR81"/>
    <mergeCell ref="CS81:DE81"/>
    <mergeCell ref="DF81:DR81"/>
    <mergeCell ref="DS81:EE81"/>
    <mergeCell ref="EF77:ER77"/>
    <mergeCell ref="A77:BW77"/>
    <mergeCell ref="BX77:CE77"/>
    <mergeCell ref="CF77:CR77"/>
    <mergeCell ref="CS77:DE77"/>
    <mergeCell ref="DF77:DR77"/>
    <mergeCell ref="DS77:EE77"/>
    <mergeCell ref="EF78:ER78"/>
    <mergeCell ref="A79:BW79"/>
    <mergeCell ref="BX79:CE79"/>
    <mergeCell ref="CF79:CR79"/>
    <mergeCell ref="CS79:DE79"/>
    <mergeCell ref="DF79:DR79"/>
    <mergeCell ref="DS79:EE79"/>
    <mergeCell ref="EF79:ER79"/>
    <mergeCell ref="A78:BW78"/>
    <mergeCell ref="BX78:CE78"/>
    <mergeCell ref="CF78:CR78"/>
    <mergeCell ref="CS78:DE78"/>
    <mergeCell ref="DF78:DR78"/>
    <mergeCell ref="DS78:EE78"/>
    <mergeCell ref="A74:BW74"/>
    <mergeCell ref="BX74:CE74"/>
    <mergeCell ref="CF74:CR74"/>
    <mergeCell ref="CS74:DE74"/>
    <mergeCell ref="DF74:DR74"/>
    <mergeCell ref="DS74:EE74"/>
    <mergeCell ref="EF74:ER74"/>
    <mergeCell ref="EF75:ER75"/>
    <mergeCell ref="A76:BW76"/>
    <mergeCell ref="BX76:CE76"/>
    <mergeCell ref="CF76:CR76"/>
    <mergeCell ref="CS76:DE76"/>
    <mergeCell ref="DF76:DR76"/>
    <mergeCell ref="DS76:EE76"/>
    <mergeCell ref="EF76:ER76"/>
    <mergeCell ref="A75:BW75"/>
    <mergeCell ref="BX75:CE75"/>
    <mergeCell ref="CF75:CR75"/>
    <mergeCell ref="CS75:DE75"/>
    <mergeCell ref="DF75:DR75"/>
    <mergeCell ref="DS75:EE75"/>
    <mergeCell ref="EF66:ER66"/>
    <mergeCell ref="A67:BW67"/>
    <mergeCell ref="BX67:CE67"/>
    <mergeCell ref="CF67:CR67"/>
    <mergeCell ref="CS67:DE67"/>
    <mergeCell ref="DF67:DR67"/>
    <mergeCell ref="DS67:EE67"/>
    <mergeCell ref="EF67:ER67"/>
    <mergeCell ref="A66:BW66"/>
    <mergeCell ref="BX66:CE66"/>
    <mergeCell ref="CF66:CR66"/>
    <mergeCell ref="CS66:DE66"/>
    <mergeCell ref="DF66:DR66"/>
    <mergeCell ref="DS66:EE66"/>
    <mergeCell ref="EF64:ER64"/>
    <mergeCell ref="A65:BW65"/>
    <mergeCell ref="BX65:CE65"/>
    <mergeCell ref="CF65:CR65"/>
    <mergeCell ref="CS65:DE65"/>
    <mergeCell ref="DF65:DR65"/>
    <mergeCell ref="DS65:EE65"/>
    <mergeCell ref="EF65:ER65"/>
    <mergeCell ref="A64:BW64"/>
    <mergeCell ref="BX64:CE64"/>
    <mergeCell ref="CF64:CR64"/>
    <mergeCell ref="CS64:DE64"/>
    <mergeCell ref="DF64:DR64"/>
    <mergeCell ref="DS64:EE64"/>
    <mergeCell ref="EF62:ER62"/>
    <mergeCell ref="A63:BW63"/>
    <mergeCell ref="BX63:CE63"/>
    <mergeCell ref="CF63:CR63"/>
    <mergeCell ref="CS63:DE63"/>
    <mergeCell ref="DF63:DR63"/>
    <mergeCell ref="DS63:EE63"/>
    <mergeCell ref="EF63:ER63"/>
    <mergeCell ref="A62:BW62"/>
    <mergeCell ref="BX62:CE62"/>
    <mergeCell ref="CF62:CR62"/>
    <mergeCell ref="CS62:DE62"/>
    <mergeCell ref="DF62:DR62"/>
    <mergeCell ref="DS62:EE62"/>
    <mergeCell ref="EF60:ER60"/>
    <mergeCell ref="A61:BW61"/>
    <mergeCell ref="BX61:CE61"/>
    <mergeCell ref="CF61:CR61"/>
    <mergeCell ref="CS61:DE61"/>
    <mergeCell ref="DF61:DR61"/>
    <mergeCell ref="DS61:EE61"/>
    <mergeCell ref="EF61:ER61"/>
    <mergeCell ref="A60:BW60"/>
    <mergeCell ref="BX60:CE60"/>
    <mergeCell ref="CF60:CR60"/>
    <mergeCell ref="CS60:DE60"/>
    <mergeCell ref="DF60:DR60"/>
    <mergeCell ref="DS60:EE60"/>
    <mergeCell ref="EF58:ER58"/>
    <mergeCell ref="A59:BW59"/>
    <mergeCell ref="BX59:CE59"/>
    <mergeCell ref="CF59:CR59"/>
    <mergeCell ref="CS59:DE59"/>
    <mergeCell ref="DF59:DR59"/>
    <mergeCell ref="DS59:EE59"/>
    <mergeCell ref="EF59:ER59"/>
    <mergeCell ref="A58:BW58"/>
    <mergeCell ref="BX58:CE58"/>
    <mergeCell ref="CF58:CR58"/>
    <mergeCell ref="CS58:DE58"/>
    <mergeCell ref="DF58:DR58"/>
    <mergeCell ref="DS58:EE58"/>
    <mergeCell ref="EF56:ER56"/>
    <mergeCell ref="A57:BW57"/>
    <mergeCell ref="BX57:CE57"/>
    <mergeCell ref="CF57:CR57"/>
    <mergeCell ref="CS57:DE57"/>
    <mergeCell ref="DF57:DR57"/>
    <mergeCell ref="DS57:EE57"/>
    <mergeCell ref="EF57:ER57"/>
    <mergeCell ref="A56:BW56"/>
    <mergeCell ref="BX56:CE56"/>
    <mergeCell ref="CF56:CR56"/>
    <mergeCell ref="CS56:DE56"/>
    <mergeCell ref="DF56:DR56"/>
    <mergeCell ref="DS56:EE56"/>
    <mergeCell ref="EF54:ER54"/>
    <mergeCell ref="A55:BW55"/>
    <mergeCell ref="BX55:CE55"/>
    <mergeCell ref="CF55:CR55"/>
    <mergeCell ref="CS55:DE55"/>
    <mergeCell ref="DF55:DR55"/>
    <mergeCell ref="DS55:EE55"/>
    <mergeCell ref="EF55:ER55"/>
    <mergeCell ref="A54:BW54"/>
    <mergeCell ref="BX54:CE54"/>
    <mergeCell ref="CF54:CR54"/>
    <mergeCell ref="CS54:DE54"/>
    <mergeCell ref="DF54:DR54"/>
    <mergeCell ref="DS54:EE54"/>
    <mergeCell ref="EF52:ER52"/>
    <mergeCell ref="A53:BW53"/>
    <mergeCell ref="BX53:CE53"/>
    <mergeCell ref="CF53:CR53"/>
    <mergeCell ref="CS53:DE53"/>
    <mergeCell ref="DF53:DR53"/>
    <mergeCell ref="DS53:EE53"/>
    <mergeCell ref="EF53:ER53"/>
    <mergeCell ref="A52:BW52"/>
    <mergeCell ref="BX52:CE52"/>
    <mergeCell ref="CF52:CR52"/>
    <mergeCell ref="CS52:DE52"/>
    <mergeCell ref="DF52:DR52"/>
    <mergeCell ref="DS52:EE52"/>
    <mergeCell ref="EF50:ER50"/>
    <mergeCell ref="A51:BW51"/>
    <mergeCell ref="BX51:CE51"/>
    <mergeCell ref="CF51:CR51"/>
    <mergeCell ref="CS51:DE51"/>
    <mergeCell ref="DF51:DR51"/>
    <mergeCell ref="DS51:EE51"/>
    <mergeCell ref="EF51:ER51"/>
    <mergeCell ref="A50:BW50"/>
    <mergeCell ref="BX50:CE50"/>
    <mergeCell ref="CF50:CR50"/>
    <mergeCell ref="CS50:DE50"/>
    <mergeCell ref="DF50:DR50"/>
    <mergeCell ref="DS50:EE50"/>
    <mergeCell ref="EF48:ER48"/>
    <mergeCell ref="A49:BW49"/>
    <mergeCell ref="BX49:CE49"/>
    <mergeCell ref="CF49:CR49"/>
    <mergeCell ref="CS49:DE49"/>
    <mergeCell ref="DF49:DR49"/>
    <mergeCell ref="DS49:EE49"/>
    <mergeCell ref="EF49:ER49"/>
    <mergeCell ref="A48:BW48"/>
    <mergeCell ref="BX48:CE48"/>
    <mergeCell ref="CF48:CR48"/>
    <mergeCell ref="CS48:DE48"/>
    <mergeCell ref="DF48:DR48"/>
    <mergeCell ref="DS48:EE48"/>
    <mergeCell ref="EF46:ER46"/>
    <mergeCell ref="A47:BW47"/>
    <mergeCell ref="BX47:CE47"/>
    <mergeCell ref="CF47:CR47"/>
    <mergeCell ref="CS47:DE47"/>
    <mergeCell ref="DF47:DR47"/>
    <mergeCell ref="DS47:EE47"/>
    <mergeCell ref="EF47:ER47"/>
    <mergeCell ref="A46:BW46"/>
    <mergeCell ref="BX46:CE46"/>
    <mergeCell ref="CF46:CR46"/>
    <mergeCell ref="CS46:DE46"/>
    <mergeCell ref="DF46:DR46"/>
    <mergeCell ref="DS46:EE46"/>
    <mergeCell ref="EF44:ER44"/>
    <mergeCell ref="A45:BW45"/>
    <mergeCell ref="BX45:CE45"/>
    <mergeCell ref="CF45:CR45"/>
    <mergeCell ref="CS45:DE45"/>
    <mergeCell ref="DF45:DR45"/>
    <mergeCell ref="DS45:EE45"/>
    <mergeCell ref="EF45:ER45"/>
    <mergeCell ref="A44:BW44"/>
    <mergeCell ref="BX44:CE44"/>
    <mergeCell ref="CF44:CR44"/>
    <mergeCell ref="CS44:DE44"/>
    <mergeCell ref="DF44:DR44"/>
    <mergeCell ref="DS44:EE44"/>
    <mergeCell ref="EF42:ER42"/>
    <mergeCell ref="A43:BW43"/>
    <mergeCell ref="BX43:CE43"/>
    <mergeCell ref="CF43:CR43"/>
    <mergeCell ref="CS43:DE43"/>
    <mergeCell ref="DF43:DR43"/>
    <mergeCell ref="DS43:EE43"/>
    <mergeCell ref="EF43:ER43"/>
    <mergeCell ref="A42:BW42"/>
    <mergeCell ref="BX42:CE42"/>
    <mergeCell ref="CF42:CR42"/>
    <mergeCell ref="CS42:DE42"/>
    <mergeCell ref="DF42:DR42"/>
    <mergeCell ref="DS42:EE42"/>
    <mergeCell ref="EF40:ER40"/>
    <mergeCell ref="A41:BW41"/>
    <mergeCell ref="CS41:DE41"/>
    <mergeCell ref="DF41:DR41"/>
    <mergeCell ref="DS41:EE41"/>
    <mergeCell ref="EF41:ER41"/>
    <mergeCell ref="A40:BW40"/>
    <mergeCell ref="BX40:CE41"/>
    <mergeCell ref="CF40:CR41"/>
    <mergeCell ref="CS40:DE40"/>
    <mergeCell ref="DF40:DR40"/>
    <mergeCell ref="DS40:EE40"/>
    <mergeCell ref="EF38:ER38"/>
    <mergeCell ref="A39:BW39"/>
    <mergeCell ref="BX39:CE39"/>
    <mergeCell ref="CF39:CR39"/>
    <mergeCell ref="CS39:DE39"/>
    <mergeCell ref="DF39:DR39"/>
    <mergeCell ref="DS39:EE39"/>
    <mergeCell ref="EF39:ER39"/>
    <mergeCell ref="A38:BW38"/>
    <mergeCell ref="BX38:CE38"/>
    <mergeCell ref="CF38:CR38"/>
    <mergeCell ref="CS38:DE38"/>
    <mergeCell ref="DF38:DR38"/>
    <mergeCell ref="DS38:EE38"/>
    <mergeCell ref="EF36:ER36"/>
    <mergeCell ref="A37:BW37"/>
    <mergeCell ref="BX37:CE37"/>
    <mergeCell ref="CF37:CR37"/>
    <mergeCell ref="CS37:DE37"/>
    <mergeCell ref="DF37:DR37"/>
    <mergeCell ref="DS37:EE37"/>
    <mergeCell ref="EF37:ER37"/>
    <mergeCell ref="A36:BW36"/>
    <mergeCell ref="BX36:CE36"/>
    <mergeCell ref="CF36:CR36"/>
    <mergeCell ref="CS36:DE36"/>
    <mergeCell ref="DF36:DR36"/>
    <mergeCell ref="DS36:EE36"/>
    <mergeCell ref="EF34:ER34"/>
    <mergeCell ref="A35:BW35"/>
    <mergeCell ref="BX35:CE35"/>
    <mergeCell ref="CF35:CR35"/>
    <mergeCell ref="CS35:DE35"/>
    <mergeCell ref="DF35:DR35"/>
    <mergeCell ref="DS35:EE35"/>
    <mergeCell ref="EF35:ER35"/>
    <mergeCell ref="A34:BW34"/>
    <mergeCell ref="BX34:CE34"/>
    <mergeCell ref="CF34:CR34"/>
    <mergeCell ref="CS34:DE34"/>
    <mergeCell ref="DF34:DR34"/>
    <mergeCell ref="DS34:EE34"/>
    <mergeCell ref="EF32:ER32"/>
    <mergeCell ref="A33:BW33"/>
    <mergeCell ref="BX33:CE33"/>
    <mergeCell ref="CF33:CR33"/>
    <mergeCell ref="CS33:DE33"/>
    <mergeCell ref="DF33:DR33"/>
    <mergeCell ref="DS33:EE33"/>
    <mergeCell ref="EF33:ER33"/>
    <mergeCell ref="A32:BW32"/>
    <mergeCell ref="BX32:CE32"/>
    <mergeCell ref="CF32:CR32"/>
    <mergeCell ref="CS32:DE32"/>
    <mergeCell ref="DF32:DR32"/>
    <mergeCell ref="DS32:EE32"/>
    <mergeCell ref="EF30:ER30"/>
    <mergeCell ref="A31:BW31"/>
    <mergeCell ref="BX31:CE31"/>
    <mergeCell ref="CF31:CR31"/>
    <mergeCell ref="CS31:DE31"/>
    <mergeCell ref="DF31:DR31"/>
    <mergeCell ref="DS31:EE31"/>
    <mergeCell ref="EF31:ER31"/>
    <mergeCell ref="A30:BW30"/>
    <mergeCell ref="BX30:CE30"/>
    <mergeCell ref="CF30:CR30"/>
    <mergeCell ref="CS30:DE30"/>
    <mergeCell ref="DF30:DR30"/>
    <mergeCell ref="DS30:EE30"/>
    <mergeCell ref="DO28:DR28"/>
    <mergeCell ref="DS28:DX28"/>
    <mergeCell ref="DY28:EA28"/>
    <mergeCell ref="EB28:EE28"/>
    <mergeCell ref="EF28:ER29"/>
    <mergeCell ref="CS29:DE29"/>
    <mergeCell ref="DF29:DR29"/>
    <mergeCell ref="DS29:EE29"/>
    <mergeCell ref="A25:DR25"/>
    <mergeCell ref="A27:BW29"/>
    <mergeCell ref="BX27:CE29"/>
    <mergeCell ref="CF27:CR29"/>
    <mergeCell ref="CS27:ER27"/>
    <mergeCell ref="CS28:CX28"/>
    <mergeCell ref="CY28:DA28"/>
    <mergeCell ref="DB28:DE28"/>
    <mergeCell ref="DF28:DK28"/>
    <mergeCell ref="DL28:DN28"/>
    <mergeCell ref="DY21:ED21"/>
    <mergeCell ref="EE21:EQ21"/>
    <mergeCell ref="K22:DL22"/>
    <mergeCell ref="DY22:ED22"/>
    <mergeCell ref="EE22:EQ22"/>
    <mergeCell ref="DW23:ED23"/>
    <mergeCell ref="EE23:EQ23"/>
    <mergeCell ref="DM18:ED18"/>
    <mergeCell ref="EE18:EQ18"/>
    <mergeCell ref="A19:AA19"/>
    <mergeCell ref="DS19:ED19"/>
    <mergeCell ref="EE19:EQ19"/>
    <mergeCell ref="A20:AC20"/>
    <mergeCell ref="AD20:DL20"/>
    <mergeCell ref="DM20:ED20"/>
    <mergeCell ref="EE20:EQ20"/>
    <mergeCell ref="BA15:CS15"/>
    <mergeCell ref="EE15:EQ16"/>
    <mergeCell ref="BB17:CR17"/>
    <mergeCell ref="DY17:ED17"/>
    <mergeCell ref="EE17:EQ17"/>
    <mergeCell ref="DI9:EQ9"/>
    <mergeCell ref="DI10:DU10"/>
    <mergeCell ref="DX10:EQ10"/>
    <mergeCell ref="DI11:DU11"/>
    <mergeCell ref="DX11:EQ11"/>
    <mergeCell ref="DI12:DJ12"/>
    <mergeCell ref="DK12:DM12"/>
    <mergeCell ref="DN12:DO12"/>
    <mergeCell ref="DQ12:EE12"/>
    <mergeCell ref="EF12:EH12"/>
    <mergeCell ref="CT1:EQ1"/>
    <mergeCell ref="CT2:ER2"/>
    <mergeCell ref="CT4:ER4"/>
    <mergeCell ref="DI6:EQ6"/>
    <mergeCell ref="DI7:EQ7"/>
    <mergeCell ref="DI8:EQ8"/>
    <mergeCell ref="EI12:EK12"/>
    <mergeCell ref="DI13:EQ13"/>
    <mergeCell ref="A14:ER14"/>
    <mergeCell ref="A68:BW68"/>
    <mergeCell ref="BX68:CE68"/>
    <mergeCell ref="CF68:CR68"/>
    <mergeCell ref="CS68:DE68"/>
    <mergeCell ref="DF68:DR68"/>
    <mergeCell ref="DS68:EE68"/>
    <mergeCell ref="EF68:ER68"/>
    <mergeCell ref="A69:BW69"/>
    <mergeCell ref="BX69:CE69"/>
    <mergeCell ref="CF69:CR69"/>
    <mergeCell ref="CS69:DE69"/>
    <mergeCell ref="DF69:DR69"/>
    <mergeCell ref="DS69:EE69"/>
    <mergeCell ref="EF69:ER69"/>
    <mergeCell ref="A70:BW70"/>
    <mergeCell ref="BX70:CE70"/>
    <mergeCell ref="CF70:CR70"/>
    <mergeCell ref="CS70:DE70"/>
    <mergeCell ref="DF70:DR70"/>
    <mergeCell ref="DS70:EE70"/>
    <mergeCell ref="EF70:ER70"/>
    <mergeCell ref="A71:BW71"/>
    <mergeCell ref="BX71:CE71"/>
    <mergeCell ref="CF71:CR71"/>
    <mergeCell ref="CS71:DE71"/>
    <mergeCell ref="DF71:DR71"/>
    <mergeCell ref="DS71:EE71"/>
    <mergeCell ref="EF71:ER71"/>
    <mergeCell ref="A72:BW72"/>
    <mergeCell ref="BX72:CE72"/>
    <mergeCell ref="CF72:CR72"/>
    <mergeCell ref="CS72:DE72"/>
    <mergeCell ref="DF72:DR72"/>
    <mergeCell ref="DS72:EE72"/>
    <mergeCell ref="EF72:ER72"/>
    <mergeCell ref="A73:BW73"/>
    <mergeCell ref="BX73:CE73"/>
    <mergeCell ref="CF73:CR73"/>
    <mergeCell ref="CS73:DE73"/>
    <mergeCell ref="DF73:DR73"/>
    <mergeCell ref="DS73:EE73"/>
    <mergeCell ref="EF73:ER73"/>
  </mergeCells>
  <pageMargins left="0.23622047244094491" right="0.23622047244094491" top="0.74803149606299213" bottom="0.74803149606299213" header="0.31496062992125984" footer="0.31496062992125984"/>
  <pageSetup paperSize="9"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V63"/>
  <sheetViews>
    <sheetView view="pageBreakPreview" zoomScale="90" zoomScaleNormal="100" zoomScaleSheetLayoutView="90" workbookViewId="0">
      <selection sqref="A1:FI46"/>
    </sheetView>
  </sheetViews>
  <sheetFormatPr defaultColWidth="0.85546875" defaultRowHeight="15.75" x14ac:dyDescent="0.25"/>
  <cols>
    <col min="1" max="3" width="0.85546875" style="108"/>
    <col min="4" max="11" width="0.85546875" style="6"/>
    <col min="12" max="41" width="1.5703125" style="6" customWidth="1"/>
    <col min="42" max="94" width="1.7109375" style="6" customWidth="1"/>
    <col min="95" max="102" width="1.140625" style="6" customWidth="1"/>
    <col min="103" max="112" width="0.85546875" style="6"/>
    <col min="113" max="113" width="12.85546875" style="91" customWidth="1"/>
    <col min="114" max="114" width="2.42578125" style="6" customWidth="1"/>
    <col min="115" max="165" width="1.42578125" style="6" customWidth="1"/>
    <col min="166" max="16384" width="0.85546875" style="6"/>
  </cols>
  <sheetData>
    <row r="1" spans="4:165" s="3" customFormat="1" ht="13.5" customHeight="1" x14ac:dyDescent="0.25">
      <c r="E1" s="119" t="s">
        <v>198</v>
      </c>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19"/>
      <c r="AH1" s="119"/>
      <c r="AI1" s="119"/>
      <c r="AJ1" s="119"/>
      <c r="AK1" s="119"/>
      <c r="AL1" s="119"/>
      <c r="AM1" s="119"/>
      <c r="AN1" s="119"/>
      <c r="AO1" s="119"/>
      <c r="AP1" s="119"/>
      <c r="AQ1" s="119"/>
      <c r="AR1" s="119"/>
      <c r="AS1" s="119"/>
      <c r="AT1" s="119"/>
      <c r="AU1" s="119"/>
      <c r="AV1" s="119"/>
      <c r="AW1" s="119"/>
      <c r="AX1" s="119"/>
      <c r="AY1" s="119"/>
      <c r="AZ1" s="119"/>
      <c r="BA1" s="119"/>
      <c r="BB1" s="119"/>
      <c r="BC1" s="119"/>
      <c r="BD1" s="119"/>
      <c r="BE1" s="119"/>
      <c r="BF1" s="119"/>
      <c r="BG1" s="119"/>
      <c r="BH1" s="119"/>
      <c r="BI1" s="119"/>
      <c r="BJ1" s="119"/>
      <c r="BK1" s="119"/>
      <c r="BL1" s="119"/>
      <c r="BM1" s="119"/>
      <c r="BN1" s="119"/>
      <c r="BO1" s="119"/>
      <c r="BP1" s="119"/>
      <c r="BQ1" s="119"/>
      <c r="BR1" s="119"/>
      <c r="BS1" s="119"/>
      <c r="BT1" s="119"/>
      <c r="BU1" s="119"/>
      <c r="BV1" s="119"/>
      <c r="BW1" s="119"/>
      <c r="BX1" s="119"/>
      <c r="BY1" s="119"/>
      <c r="BZ1" s="119"/>
      <c r="CA1" s="119"/>
      <c r="CB1" s="119"/>
      <c r="CC1" s="119"/>
      <c r="CD1" s="119"/>
      <c r="CE1" s="119"/>
      <c r="CF1" s="119"/>
      <c r="CG1" s="119"/>
      <c r="CH1" s="119"/>
      <c r="CI1" s="119"/>
      <c r="CJ1" s="119"/>
      <c r="CK1" s="119"/>
      <c r="CL1" s="119"/>
      <c r="CM1" s="119"/>
      <c r="CN1" s="119"/>
      <c r="CO1" s="119"/>
      <c r="CP1" s="119"/>
      <c r="CQ1" s="119"/>
      <c r="CR1" s="119"/>
      <c r="CS1" s="119"/>
      <c r="CT1" s="119"/>
      <c r="CU1" s="119"/>
      <c r="CV1" s="119"/>
      <c r="CW1" s="119"/>
      <c r="CX1" s="119"/>
      <c r="CY1" s="119"/>
      <c r="CZ1" s="119"/>
      <c r="DA1" s="119"/>
      <c r="DB1" s="119"/>
      <c r="DC1" s="119"/>
      <c r="DD1" s="119"/>
      <c r="DE1" s="119"/>
      <c r="DF1" s="119"/>
      <c r="DG1" s="119"/>
      <c r="DH1" s="119"/>
      <c r="DI1" s="119"/>
      <c r="DJ1" s="119"/>
      <c r="DK1" s="119"/>
      <c r="DL1" s="119"/>
      <c r="DM1" s="119"/>
      <c r="DN1" s="119"/>
      <c r="DO1" s="119"/>
      <c r="DP1" s="119"/>
      <c r="DQ1" s="119"/>
      <c r="DR1" s="119"/>
      <c r="DS1" s="119"/>
      <c r="DT1" s="119"/>
      <c r="DU1" s="119"/>
      <c r="DV1" s="119"/>
      <c r="DW1" s="119"/>
      <c r="DX1" s="119"/>
      <c r="DY1" s="119"/>
      <c r="DZ1" s="119"/>
      <c r="EA1" s="119"/>
      <c r="EB1" s="119"/>
      <c r="EC1" s="119"/>
      <c r="ED1" s="119"/>
      <c r="EE1" s="119"/>
      <c r="EF1" s="119"/>
      <c r="EG1" s="119"/>
      <c r="EH1" s="119"/>
      <c r="EI1" s="119"/>
      <c r="EJ1" s="119"/>
      <c r="EK1" s="119"/>
      <c r="EL1" s="119"/>
      <c r="EM1" s="119"/>
      <c r="EN1" s="119"/>
      <c r="EO1" s="119"/>
      <c r="EP1" s="119"/>
      <c r="EQ1" s="119"/>
      <c r="ER1" s="119"/>
      <c r="ES1" s="119"/>
      <c r="ET1" s="119"/>
      <c r="EU1" s="119"/>
      <c r="EV1" s="119"/>
      <c r="EW1" s="119"/>
      <c r="EX1" s="119"/>
      <c r="EY1" s="119"/>
      <c r="EZ1" s="119"/>
      <c r="FA1" s="119"/>
      <c r="FB1" s="119"/>
      <c r="FC1" s="119"/>
      <c r="FD1" s="119"/>
      <c r="FE1" s="119"/>
      <c r="FF1" s="119"/>
      <c r="FG1" s="119"/>
      <c r="FH1" s="119"/>
      <c r="FI1" s="119"/>
    </row>
    <row r="3" spans="4:165" ht="11.25" customHeight="1" x14ac:dyDescent="0.25">
      <c r="D3" s="265" t="s">
        <v>125</v>
      </c>
      <c r="E3" s="265"/>
      <c r="F3" s="265"/>
      <c r="G3" s="265"/>
      <c r="H3" s="265"/>
      <c r="I3" s="265"/>
      <c r="J3" s="265"/>
      <c r="K3" s="265"/>
      <c r="L3" s="266" t="s">
        <v>0</v>
      </c>
      <c r="M3" s="266"/>
      <c r="N3" s="266"/>
      <c r="O3" s="266"/>
      <c r="P3" s="266"/>
      <c r="Q3" s="266"/>
      <c r="R3" s="266"/>
      <c r="S3" s="266"/>
      <c r="T3" s="266"/>
      <c r="U3" s="266"/>
      <c r="V3" s="266"/>
      <c r="W3" s="266"/>
      <c r="X3" s="266"/>
      <c r="Y3" s="266"/>
      <c r="Z3" s="266"/>
      <c r="AA3" s="266"/>
      <c r="AB3" s="266"/>
      <c r="AC3" s="266"/>
      <c r="AD3" s="266"/>
      <c r="AE3" s="266"/>
      <c r="AF3" s="266"/>
      <c r="AG3" s="266"/>
      <c r="AH3" s="266"/>
      <c r="AI3" s="266"/>
      <c r="AJ3" s="266"/>
      <c r="AK3" s="266"/>
      <c r="AL3" s="266"/>
      <c r="AM3" s="266"/>
      <c r="AN3" s="266"/>
      <c r="AO3" s="266"/>
      <c r="AP3" s="266"/>
      <c r="AQ3" s="266"/>
      <c r="AR3" s="266"/>
      <c r="AS3" s="266"/>
      <c r="AT3" s="266"/>
      <c r="AU3" s="266"/>
      <c r="AV3" s="266"/>
      <c r="AW3" s="266"/>
      <c r="AX3" s="266"/>
      <c r="AY3" s="266"/>
      <c r="AZ3" s="266"/>
      <c r="BA3" s="266"/>
      <c r="BB3" s="266"/>
      <c r="BC3" s="266"/>
      <c r="BD3" s="266"/>
      <c r="BE3" s="266"/>
      <c r="BF3" s="266"/>
      <c r="BG3" s="266"/>
      <c r="BH3" s="266"/>
      <c r="BI3" s="266"/>
      <c r="BJ3" s="266"/>
      <c r="BK3" s="266"/>
      <c r="BL3" s="266"/>
      <c r="BM3" s="266"/>
      <c r="BN3" s="266"/>
      <c r="BO3" s="266"/>
      <c r="BP3" s="266"/>
      <c r="BQ3" s="266"/>
      <c r="BR3" s="266"/>
      <c r="BS3" s="266"/>
      <c r="BT3" s="266"/>
      <c r="BU3" s="266"/>
      <c r="BV3" s="266"/>
      <c r="BW3" s="266"/>
      <c r="BX3" s="266"/>
      <c r="BY3" s="266"/>
      <c r="BZ3" s="266"/>
      <c r="CA3" s="266"/>
      <c r="CB3" s="266"/>
      <c r="CC3" s="266"/>
      <c r="CD3" s="266"/>
      <c r="CE3" s="266"/>
      <c r="CF3" s="266"/>
      <c r="CG3" s="266"/>
      <c r="CH3" s="266"/>
      <c r="CI3" s="266"/>
      <c r="CJ3" s="266"/>
      <c r="CK3" s="266"/>
      <c r="CL3" s="266"/>
      <c r="CM3" s="266"/>
      <c r="CN3" s="266"/>
      <c r="CO3" s="266"/>
      <c r="CP3" s="266"/>
      <c r="CQ3" s="265" t="s">
        <v>126</v>
      </c>
      <c r="CR3" s="265"/>
      <c r="CS3" s="265"/>
      <c r="CT3" s="265"/>
      <c r="CU3" s="265"/>
      <c r="CV3" s="265"/>
      <c r="CW3" s="265"/>
      <c r="CX3" s="265"/>
      <c r="CY3" s="265" t="s">
        <v>127</v>
      </c>
      <c r="CZ3" s="265"/>
      <c r="DA3" s="265"/>
      <c r="DB3" s="265"/>
      <c r="DC3" s="265"/>
      <c r="DD3" s="265"/>
      <c r="DE3" s="265"/>
      <c r="DF3" s="265"/>
      <c r="DG3" s="265"/>
      <c r="DH3" s="265"/>
      <c r="DI3" s="273" t="s">
        <v>338</v>
      </c>
      <c r="DJ3" s="260" t="s">
        <v>4</v>
      </c>
      <c r="DK3" s="261"/>
      <c r="DL3" s="261"/>
      <c r="DM3" s="261"/>
      <c r="DN3" s="261"/>
      <c r="DO3" s="261"/>
      <c r="DP3" s="261"/>
      <c r="DQ3" s="261"/>
      <c r="DR3" s="261"/>
      <c r="DS3" s="261"/>
      <c r="DT3" s="261"/>
      <c r="DU3" s="261"/>
      <c r="DV3" s="261"/>
      <c r="DW3" s="261"/>
      <c r="DX3" s="261"/>
      <c r="DY3" s="261"/>
      <c r="DZ3" s="261"/>
      <c r="EA3" s="261"/>
      <c r="EB3" s="261"/>
      <c r="EC3" s="261"/>
      <c r="ED3" s="261"/>
      <c r="EE3" s="261"/>
      <c r="EF3" s="261"/>
      <c r="EG3" s="261"/>
      <c r="EH3" s="261"/>
      <c r="EI3" s="261"/>
      <c r="EJ3" s="261"/>
      <c r="EK3" s="261"/>
      <c r="EL3" s="261"/>
      <c r="EM3" s="261"/>
      <c r="EN3" s="261"/>
      <c r="EO3" s="261"/>
      <c r="EP3" s="261"/>
      <c r="EQ3" s="261"/>
      <c r="ER3" s="261"/>
      <c r="ES3" s="261"/>
      <c r="ET3" s="261"/>
      <c r="EU3" s="261"/>
      <c r="EV3" s="261"/>
      <c r="EW3" s="261"/>
      <c r="EX3" s="261"/>
      <c r="EY3" s="261"/>
      <c r="EZ3" s="261"/>
      <c r="FA3" s="261"/>
      <c r="FB3" s="261"/>
      <c r="FC3" s="261"/>
      <c r="FD3" s="261"/>
      <c r="FE3" s="261"/>
      <c r="FF3" s="261"/>
      <c r="FG3" s="261"/>
      <c r="FH3" s="261"/>
      <c r="FI3" s="262"/>
    </row>
    <row r="4" spans="4:165" ht="17.25" customHeight="1" x14ac:dyDescent="0.25">
      <c r="D4" s="265"/>
      <c r="E4" s="265"/>
      <c r="F4" s="265"/>
      <c r="G4" s="265"/>
      <c r="H4" s="265"/>
      <c r="I4" s="265"/>
      <c r="J4" s="265"/>
      <c r="K4" s="265"/>
      <c r="L4" s="266"/>
      <c r="M4" s="266"/>
      <c r="N4" s="266"/>
      <c r="O4" s="266"/>
      <c r="P4" s="266"/>
      <c r="Q4" s="266"/>
      <c r="R4" s="266"/>
      <c r="S4" s="266"/>
      <c r="T4" s="266"/>
      <c r="U4" s="266"/>
      <c r="V4" s="266"/>
      <c r="W4" s="266"/>
      <c r="X4" s="266"/>
      <c r="Y4" s="266"/>
      <c r="Z4" s="266"/>
      <c r="AA4" s="266"/>
      <c r="AB4" s="266"/>
      <c r="AC4" s="266"/>
      <c r="AD4" s="266"/>
      <c r="AE4" s="266"/>
      <c r="AF4" s="266"/>
      <c r="AG4" s="266"/>
      <c r="AH4" s="266"/>
      <c r="AI4" s="266"/>
      <c r="AJ4" s="266"/>
      <c r="AK4" s="266"/>
      <c r="AL4" s="266"/>
      <c r="AM4" s="266"/>
      <c r="AN4" s="266"/>
      <c r="AO4" s="266"/>
      <c r="AP4" s="266"/>
      <c r="AQ4" s="266"/>
      <c r="AR4" s="266"/>
      <c r="AS4" s="266"/>
      <c r="AT4" s="266"/>
      <c r="AU4" s="266"/>
      <c r="AV4" s="266"/>
      <c r="AW4" s="266"/>
      <c r="AX4" s="266"/>
      <c r="AY4" s="266"/>
      <c r="AZ4" s="266"/>
      <c r="BA4" s="266"/>
      <c r="BB4" s="266"/>
      <c r="BC4" s="266"/>
      <c r="BD4" s="266"/>
      <c r="BE4" s="266"/>
      <c r="BF4" s="266"/>
      <c r="BG4" s="266"/>
      <c r="BH4" s="266"/>
      <c r="BI4" s="266"/>
      <c r="BJ4" s="266"/>
      <c r="BK4" s="266"/>
      <c r="BL4" s="266"/>
      <c r="BM4" s="266"/>
      <c r="BN4" s="266"/>
      <c r="BO4" s="266"/>
      <c r="BP4" s="266"/>
      <c r="BQ4" s="266"/>
      <c r="BR4" s="266"/>
      <c r="BS4" s="266"/>
      <c r="BT4" s="266"/>
      <c r="BU4" s="266"/>
      <c r="BV4" s="266"/>
      <c r="BW4" s="266"/>
      <c r="BX4" s="266"/>
      <c r="BY4" s="266"/>
      <c r="BZ4" s="266"/>
      <c r="CA4" s="266"/>
      <c r="CB4" s="266"/>
      <c r="CC4" s="266"/>
      <c r="CD4" s="266"/>
      <c r="CE4" s="266"/>
      <c r="CF4" s="266"/>
      <c r="CG4" s="266"/>
      <c r="CH4" s="266"/>
      <c r="CI4" s="266"/>
      <c r="CJ4" s="266"/>
      <c r="CK4" s="266"/>
      <c r="CL4" s="266"/>
      <c r="CM4" s="266"/>
      <c r="CN4" s="266"/>
      <c r="CO4" s="266"/>
      <c r="CP4" s="266"/>
      <c r="CQ4" s="265"/>
      <c r="CR4" s="265"/>
      <c r="CS4" s="265"/>
      <c r="CT4" s="265"/>
      <c r="CU4" s="265"/>
      <c r="CV4" s="265"/>
      <c r="CW4" s="265"/>
      <c r="CX4" s="265"/>
      <c r="CY4" s="265"/>
      <c r="CZ4" s="265"/>
      <c r="DA4" s="265"/>
      <c r="DB4" s="265"/>
      <c r="DC4" s="265"/>
      <c r="DD4" s="265"/>
      <c r="DE4" s="265"/>
      <c r="DF4" s="265"/>
      <c r="DG4" s="265"/>
      <c r="DH4" s="265"/>
      <c r="DI4" s="274"/>
      <c r="DJ4" s="267" t="s">
        <v>2</v>
      </c>
      <c r="DK4" s="268"/>
      <c r="DL4" s="268"/>
      <c r="DM4" s="268"/>
      <c r="DN4" s="268"/>
      <c r="DO4" s="268"/>
      <c r="DP4" s="269" t="s">
        <v>369</v>
      </c>
      <c r="DQ4" s="269"/>
      <c r="DR4" s="269"/>
      <c r="DS4" s="270" t="s">
        <v>3</v>
      </c>
      <c r="DT4" s="270"/>
      <c r="DU4" s="270"/>
      <c r="DV4" s="271"/>
      <c r="DW4" s="267" t="s">
        <v>2</v>
      </c>
      <c r="DX4" s="268"/>
      <c r="DY4" s="268"/>
      <c r="DZ4" s="268"/>
      <c r="EA4" s="268"/>
      <c r="EB4" s="268"/>
      <c r="EC4" s="269" t="s">
        <v>370</v>
      </c>
      <c r="ED4" s="269"/>
      <c r="EE4" s="269"/>
      <c r="EF4" s="270" t="s">
        <v>3</v>
      </c>
      <c r="EG4" s="270"/>
      <c r="EH4" s="270"/>
      <c r="EI4" s="271"/>
      <c r="EJ4" s="267" t="s">
        <v>2</v>
      </c>
      <c r="EK4" s="268"/>
      <c r="EL4" s="268"/>
      <c r="EM4" s="268"/>
      <c r="EN4" s="268"/>
      <c r="EO4" s="268"/>
      <c r="EP4" s="269" t="s">
        <v>380</v>
      </c>
      <c r="EQ4" s="269"/>
      <c r="ER4" s="269"/>
      <c r="ES4" s="270" t="s">
        <v>3</v>
      </c>
      <c r="ET4" s="270"/>
      <c r="EU4" s="270"/>
      <c r="EV4" s="271"/>
      <c r="EW4" s="254" t="s">
        <v>211</v>
      </c>
      <c r="EX4" s="255"/>
      <c r="EY4" s="255"/>
      <c r="EZ4" s="255"/>
      <c r="FA4" s="255"/>
      <c r="FB4" s="255"/>
      <c r="FC4" s="255"/>
      <c r="FD4" s="255"/>
      <c r="FE4" s="255"/>
      <c r="FF4" s="255"/>
      <c r="FG4" s="255"/>
      <c r="FH4" s="255"/>
      <c r="FI4" s="256"/>
    </row>
    <row r="5" spans="4:165" ht="30.75" customHeight="1" x14ac:dyDescent="0.25">
      <c r="D5" s="265"/>
      <c r="E5" s="265"/>
      <c r="F5" s="265"/>
      <c r="G5" s="265"/>
      <c r="H5" s="265"/>
      <c r="I5" s="265"/>
      <c r="J5" s="265"/>
      <c r="K5" s="265"/>
      <c r="L5" s="266"/>
      <c r="M5" s="266"/>
      <c r="N5" s="266"/>
      <c r="O5" s="266"/>
      <c r="P5" s="266"/>
      <c r="Q5" s="266"/>
      <c r="R5" s="266"/>
      <c r="S5" s="266"/>
      <c r="T5" s="266"/>
      <c r="U5" s="266"/>
      <c r="V5" s="266"/>
      <c r="W5" s="266"/>
      <c r="X5" s="266"/>
      <c r="Y5" s="266"/>
      <c r="Z5" s="266"/>
      <c r="AA5" s="266"/>
      <c r="AB5" s="266"/>
      <c r="AC5" s="266"/>
      <c r="AD5" s="266"/>
      <c r="AE5" s="266"/>
      <c r="AF5" s="266"/>
      <c r="AG5" s="266"/>
      <c r="AH5" s="266"/>
      <c r="AI5" s="266"/>
      <c r="AJ5" s="266"/>
      <c r="AK5" s="266"/>
      <c r="AL5" s="266"/>
      <c r="AM5" s="266"/>
      <c r="AN5" s="266"/>
      <c r="AO5" s="266"/>
      <c r="AP5" s="266"/>
      <c r="AQ5" s="266"/>
      <c r="AR5" s="266"/>
      <c r="AS5" s="266"/>
      <c r="AT5" s="266"/>
      <c r="AU5" s="266"/>
      <c r="AV5" s="266"/>
      <c r="AW5" s="266"/>
      <c r="AX5" s="266"/>
      <c r="AY5" s="266"/>
      <c r="AZ5" s="266"/>
      <c r="BA5" s="266"/>
      <c r="BB5" s="266"/>
      <c r="BC5" s="266"/>
      <c r="BD5" s="266"/>
      <c r="BE5" s="266"/>
      <c r="BF5" s="266"/>
      <c r="BG5" s="266"/>
      <c r="BH5" s="266"/>
      <c r="BI5" s="266"/>
      <c r="BJ5" s="266"/>
      <c r="BK5" s="266"/>
      <c r="BL5" s="266"/>
      <c r="BM5" s="266"/>
      <c r="BN5" s="266"/>
      <c r="BO5" s="266"/>
      <c r="BP5" s="266"/>
      <c r="BQ5" s="266"/>
      <c r="BR5" s="266"/>
      <c r="BS5" s="266"/>
      <c r="BT5" s="266"/>
      <c r="BU5" s="266"/>
      <c r="BV5" s="266"/>
      <c r="BW5" s="266"/>
      <c r="BX5" s="266"/>
      <c r="BY5" s="266"/>
      <c r="BZ5" s="266"/>
      <c r="CA5" s="266"/>
      <c r="CB5" s="266"/>
      <c r="CC5" s="266"/>
      <c r="CD5" s="266"/>
      <c r="CE5" s="266"/>
      <c r="CF5" s="266"/>
      <c r="CG5" s="266"/>
      <c r="CH5" s="266"/>
      <c r="CI5" s="266"/>
      <c r="CJ5" s="266"/>
      <c r="CK5" s="266"/>
      <c r="CL5" s="266"/>
      <c r="CM5" s="266"/>
      <c r="CN5" s="266"/>
      <c r="CO5" s="266"/>
      <c r="CP5" s="266"/>
      <c r="CQ5" s="265"/>
      <c r="CR5" s="265"/>
      <c r="CS5" s="265"/>
      <c r="CT5" s="265"/>
      <c r="CU5" s="265"/>
      <c r="CV5" s="265"/>
      <c r="CW5" s="265"/>
      <c r="CX5" s="265"/>
      <c r="CY5" s="265"/>
      <c r="CZ5" s="265"/>
      <c r="DA5" s="265"/>
      <c r="DB5" s="265"/>
      <c r="DC5" s="265"/>
      <c r="DD5" s="265"/>
      <c r="DE5" s="265"/>
      <c r="DF5" s="265"/>
      <c r="DG5" s="265"/>
      <c r="DH5" s="265"/>
      <c r="DI5" s="275"/>
      <c r="DJ5" s="272" t="s">
        <v>128</v>
      </c>
      <c r="DK5" s="272"/>
      <c r="DL5" s="272"/>
      <c r="DM5" s="272"/>
      <c r="DN5" s="272"/>
      <c r="DO5" s="272"/>
      <c r="DP5" s="272"/>
      <c r="DQ5" s="272"/>
      <c r="DR5" s="272"/>
      <c r="DS5" s="272"/>
      <c r="DT5" s="272"/>
      <c r="DU5" s="272"/>
      <c r="DV5" s="272"/>
      <c r="DW5" s="272" t="s">
        <v>129</v>
      </c>
      <c r="DX5" s="272"/>
      <c r="DY5" s="272"/>
      <c r="DZ5" s="272"/>
      <c r="EA5" s="272"/>
      <c r="EB5" s="272"/>
      <c r="EC5" s="272"/>
      <c r="ED5" s="272"/>
      <c r="EE5" s="272"/>
      <c r="EF5" s="272"/>
      <c r="EG5" s="272"/>
      <c r="EH5" s="272"/>
      <c r="EI5" s="272"/>
      <c r="EJ5" s="272" t="s">
        <v>130</v>
      </c>
      <c r="EK5" s="272"/>
      <c r="EL5" s="272"/>
      <c r="EM5" s="272"/>
      <c r="EN5" s="272"/>
      <c r="EO5" s="272"/>
      <c r="EP5" s="272"/>
      <c r="EQ5" s="272"/>
      <c r="ER5" s="272"/>
      <c r="ES5" s="272"/>
      <c r="ET5" s="272"/>
      <c r="EU5" s="272"/>
      <c r="EV5" s="272"/>
      <c r="EW5" s="257"/>
      <c r="EX5" s="258"/>
      <c r="EY5" s="258"/>
      <c r="EZ5" s="258"/>
      <c r="FA5" s="258"/>
      <c r="FB5" s="258"/>
      <c r="FC5" s="258"/>
      <c r="FD5" s="258"/>
      <c r="FE5" s="258"/>
      <c r="FF5" s="258"/>
      <c r="FG5" s="258"/>
      <c r="FH5" s="258"/>
      <c r="FI5" s="259"/>
    </row>
    <row r="6" spans="4:165" s="15" customFormat="1" ht="9" customHeight="1" x14ac:dyDescent="0.2">
      <c r="D6" s="162" t="s">
        <v>5</v>
      </c>
      <c r="E6" s="162"/>
      <c r="F6" s="162"/>
      <c r="G6" s="162"/>
      <c r="H6" s="162"/>
      <c r="I6" s="162"/>
      <c r="J6" s="162"/>
      <c r="K6" s="162"/>
      <c r="L6" s="162" t="s">
        <v>6</v>
      </c>
      <c r="M6" s="162"/>
      <c r="N6" s="162"/>
      <c r="O6" s="162"/>
      <c r="P6" s="162"/>
      <c r="Q6" s="162"/>
      <c r="R6" s="162"/>
      <c r="S6" s="162"/>
      <c r="T6" s="162"/>
      <c r="U6" s="162"/>
      <c r="V6" s="162"/>
      <c r="W6" s="162"/>
      <c r="X6" s="162"/>
      <c r="Y6" s="162"/>
      <c r="Z6" s="162"/>
      <c r="AA6" s="162"/>
      <c r="AB6" s="162"/>
      <c r="AC6" s="162"/>
      <c r="AD6" s="162"/>
      <c r="AE6" s="162"/>
      <c r="AF6" s="162"/>
      <c r="AG6" s="162"/>
      <c r="AH6" s="162"/>
      <c r="AI6" s="162"/>
      <c r="AJ6" s="162"/>
      <c r="AK6" s="162"/>
      <c r="AL6" s="162"/>
      <c r="AM6" s="162"/>
      <c r="AN6" s="162"/>
      <c r="AO6" s="162"/>
      <c r="AP6" s="162"/>
      <c r="AQ6" s="162"/>
      <c r="AR6" s="162"/>
      <c r="AS6" s="162"/>
      <c r="AT6" s="162"/>
      <c r="AU6" s="162"/>
      <c r="AV6" s="162"/>
      <c r="AW6" s="162"/>
      <c r="AX6" s="162"/>
      <c r="AY6" s="162"/>
      <c r="AZ6" s="162"/>
      <c r="BA6" s="162"/>
      <c r="BB6" s="162"/>
      <c r="BC6" s="162"/>
      <c r="BD6" s="162"/>
      <c r="BE6" s="162"/>
      <c r="BF6" s="162"/>
      <c r="BG6" s="162"/>
      <c r="BH6" s="162"/>
      <c r="BI6" s="162"/>
      <c r="BJ6" s="162"/>
      <c r="BK6" s="162"/>
      <c r="BL6" s="162"/>
      <c r="BM6" s="162"/>
      <c r="BN6" s="162"/>
      <c r="BO6" s="162"/>
      <c r="BP6" s="162"/>
      <c r="BQ6" s="162"/>
      <c r="BR6" s="162"/>
      <c r="BS6" s="162"/>
      <c r="BT6" s="162"/>
      <c r="BU6" s="162"/>
      <c r="BV6" s="162"/>
      <c r="BW6" s="162"/>
      <c r="BX6" s="162"/>
      <c r="BY6" s="162"/>
      <c r="BZ6" s="162"/>
      <c r="CA6" s="162"/>
      <c r="CB6" s="162"/>
      <c r="CC6" s="162"/>
      <c r="CD6" s="162"/>
      <c r="CE6" s="162"/>
      <c r="CF6" s="162"/>
      <c r="CG6" s="162"/>
      <c r="CH6" s="162"/>
      <c r="CI6" s="162"/>
      <c r="CJ6" s="162"/>
      <c r="CK6" s="162"/>
      <c r="CL6" s="162"/>
      <c r="CM6" s="162"/>
      <c r="CN6" s="162"/>
      <c r="CO6" s="162"/>
      <c r="CP6" s="162"/>
      <c r="CQ6" s="162" t="s">
        <v>7</v>
      </c>
      <c r="CR6" s="162"/>
      <c r="CS6" s="162"/>
      <c r="CT6" s="162"/>
      <c r="CU6" s="162"/>
      <c r="CV6" s="162"/>
      <c r="CW6" s="162"/>
      <c r="CX6" s="162"/>
      <c r="CY6" s="162" t="s">
        <v>8</v>
      </c>
      <c r="CZ6" s="162"/>
      <c r="DA6" s="162"/>
      <c r="DB6" s="162"/>
      <c r="DC6" s="162"/>
      <c r="DD6" s="162"/>
      <c r="DE6" s="162"/>
      <c r="DF6" s="162"/>
      <c r="DG6" s="162"/>
      <c r="DH6" s="162"/>
      <c r="DI6" s="96" t="s">
        <v>335</v>
      </c>
      <c r="DJ6" s="162" t="s">
        <v>9</v>
      </c>
      <c r="DK6" s="162"/>
      <c r="DL6" s="162"/>
      <c r="DM6" s="162"/>
      <c r="DN6" s="162"/>
      <c r="DO6" s="162"/>
      <c r="DP6" s="162"/>
      <c r="DQ6" s="162"/>
      <c r="DR6" s="162"/>
      <c r="DS6" s="162"/>
      <c r="DT6" s="162"/>
      <c r="DU6" s="162"/>
      <c r="DV6" s="162"/>
      <c r="DW6" s="162" t="s">
        <v>10</v>
      </c>
      <c r="DX6" s="162"/>
      <c r="DY6" s="162"/>
      <c r="DZ6" s="162"/>
      <c r="EA6" s="162"/>
      <c r="EB6" s="162"/>
      <c r="EC6" s="162"/>
      <c r="ED6" s="162"/>
      <c r="EE6" s="162"/>
      <c r="EF6" s="162"/>
      <c r="EG6" s="162"/>
      <c r="EH6" s="162"/>
      <c r="EI6" s="162"/>
      <c r="EJ6" s="162" t="s">
        <v>11</v>
      </c>
      <c r="EK6" s="162"/>
      <c r="EL6" s="162"/>
      <c r="EM6" s="162"/>
      <c r="EN6" s="162"/>
      <c r="EO6" s="162"/>
      <c r="EP6" s="162"/>
      <c r="EQ6" s="162"/>
      <c r="ER6" s="162"/>
      <c r="ES6" s="162"/>
      <c r="ET6" s="162"/>
      <c r="EU6" s="162"/>
      <c r="EV6" s="162"/>
      <c r="EW6" s="162" t="s">
        <v>12</v>
      </c>
      <c r="EX6" s="162"/>
      <c r="EY6" s="162"/>
      <c r="EZ6" s="162"/>
      <c r="FA6" s="162"/>
      <c r="FB6" s="162"/>
      <c r="FC6" s="162"/>
      <c r="FD6" s="162"/>
      <c r="FE6" s="162"/>
      <c r="FF6" s="162"/>
      <c r="FG6" s="162"/>
      <c r="FH6" s="162"/>
      <c r="FI6" s="162"/>
    </row>
    <row r="7" spans="4:165" ht="15.75" customHeight="1" x14ac:dyDescent="0.25">
      <c r="D7" s="164">
        <v>1</v>
      </c>
      <c r="E7" s="164"/>
      <c r="F7" s="164"/>
      <c r="G7" s="164"/>
      <c r="H7" s="164"/>
      <c r="I7" s="164"/>
      <c r="J7" s="164"/>
      <c r="K7" s="164"/>
      <c r="L7" s="163" t="s">
        <v>192</v>
      </c>
      <c r="M7" s="163"/>
      <c r="N7" s="163"/>
      <c r="O7" s="163"/>
      <c r="P7" s="163"/>
      <c r="Q7" s="163"/>
      <c r="R7" s="163"/>
      <c r="S7" s="163"/>
      <c r="T7" s="163"/>
      <c r="U7" s="163"/>
      <c r="V7" s="163"/>
      <c r="W7" s="163"/>
      <c r="X7" s="163"/>
      <c r="Y7" s="163"/>
      <c r="Z7" s="163"/>
      <c r="AA7" s="163"/>
      <c r="AB7" s="163"/>
      <c r="AC7" s="163"/>
      <c r="AD7" s="163"/>
      <c r="AE7" s="163"/>
      <c r="AF7" s="163"/>
      <c r="AG7" s="163"/>
      <c r="AH7" s="163"/>
      <c r="AI7" s="163"/>
      <c r="AJ7" s="163"/>
      <c r="AK7" s="163"/>
      <c r="AL7" s="163"/>
      <c r="AM7" s="163"/>
      <c r="AN7" s="163"/>
      <c r="AO7" s="163"/>
      <c r="AP7" s="163"/>
      <c r="AQ7" s="163"/>
      <c r="AR7" s="163"/>
      <c r="AS7" s="163"/>
      <c r="AT7" s="163"/>
      <c r="AU7" s="163"/>
      <c r="AV7" s="163"/>
      <c r="AW7" s="163"/>
      <c r="AX7" s="163"/>
      <c r="AY7" s="163"/>
      <c r="AZ7" s="163"/>
      <c r="BA7" s="163"/>
      <c r="BB7" s="163"/>
      <c r="BC7" s="163"/>
      <c r="BD7" s="163"/>
      <c r="BE7" s="163"/>
      <c r="BF7" s="163"/>
      <c r="BG7" s="163"/>
      <c r="BH7" s="163"/>
      <c r="BI7" s="163"/>
      <c r="BJ7" s="163"/>
      <c r="BK7" s="163"/>
      <c r="BL7" s="163"/>
      <c r="BM7" s="163"/>
      <c r="BN7" s="163"/>
      <c r="BO7" s="163"/>
      <c r="BP7" s="163"/>
      <c r="BQ7" s="163"/>
      <c r="BR7" s="163"/>
      <c r="BS7" s="163"/>
      <c r="BT7" s="163"/>
      <c r="BU7" s="163"/>
      <c r="BV7" s="163"/>
      <c r="BW7" s="163"/>
      <c r="BX7" s="163"/>
      <c r="BY7" s="163"/>
      <c r="BZ7" s="163"/>
      <c r="CA7" s="163"/>
      <c r="CB7" s="163"/>
      <c r="CC7" s="163"/>
      <c r="CD7" s="163"/>
      <c r="CE7" s="163"/>
      <c r="CF7" s="163"/>
      <c r="CG7" s="163"/>
      <c r="CH7" s="163"/>
      <c r="CI7" s="163"/>
      <c r="CJ7" s="163"/>
      <c r="CK7" s="163"/>
      <c r="CL7" s="163"/>
      <c r="CM7" s="163"/>
      <c r="CN7" s="163"/>
      <c r="CO7" s="163"/>
      <c r="CP7" s="163"/>
      <c r="CQ7" s="164" t="s">
        <v>131</v>
      </c>
      <c r="CR7" s="164"/>
      <c r="CS7" s="164"/>
      <c r="CT7" s="164"/>
      <c r="CU7" s="164"/>
      <c r="CV7" s="164"/>
      <c r="CW7" s="164"/>
      <c r="CX7" s="164"/>
      <c r="CY7" s="164" t="s">
        <v>29</v>
      </c>
      <c r="CZ7" s="164"/>
      <c r="DA7" s="164"/>
      <c r="DB7" s="164"/>
      <c r="DC7" s="164"/>
      <c r="DD7" s="164"/>
      <c r="DE7" s="164"/>
      <c r="DF7" s="164"/>
      <c r="DG7" s="164"/>
      <c r="DH7" s="164"/>
      <c r="DI7" s="95" t="s">
        <v>29</v>
      </c>
      <c r="DJ7" s="276">
        <f>DJ8+DJ9+DJ10+DJ14</f>
        <v>17968531.530000001</v>
      </c>
      <c r="DK7" s="277"/>
      <c r="DL7" s="277"/>
      <c r="DM7" s="277"/>
      <c r="DN7" s="277"/>
      <c r="DO7" s="277"/>
      <c r="DP7" s="277"/>
      <c r="DQ7" s="277"/>
      <c r="DR7" s="277"/>
      <c r="DS7" s="277"/>
      <c r="DT7" s="277"/>
      <c r="DU7" s="277"/>
      <c r="DV7" s="278"/>
      <c r="DW7" s="276">
        <f>DW8+DW9+DW10+DW14</f>
        <v>16556075.4</v>
      </c>
      <c r="DX7" s="277"/>
      <c r="DY7" s="277"/>
      <c r="DZ7" s="277"/>
      <c r="EA7" s="277"/>
      <c r="EB7" s="277"/>
      <c r="EC7" s="277"/>
      <c r="ED7" s="277"/>
      <c r="EE7" s="277"/>
      <c r="EF7" s="277"/>
      <c r="EG7" s="277"/>
      <c r="EH7" s="277"/>
      <c r="EI7" s="278"/>
      <c r="EJ7" s="276">
        <f t="shared" ref="EJ7" si="0">EJ8+EJ9+EJ10+EJ14</f>
        <v>16556075.4</v>
      </c>
      <c r="EK7" s="277"/>
      <c r="EL7" s="277"/>
      <c r="EM7" s="277"/>
      <c r="EN7" s="277"/>
      <c r="EO7" s="277"/>
      <c r="EP7" s="277"/>
      <c r="EQ7" s="277"/>
      <c r="ER7" s="277"/>
      <c r="ES7" s="277"/>
      <c r="ET7" s="277"/>
      <c r="EU7" s="277"/>
      <c r="EV7" s="278"/>
      <c r="EW7" s="165"/>
      <c r="EX7" s="165"/>
      <c r="EY7" s="165"/>
      <c r="EZ7" s="165"/>
      <c r="FA7" s="165"/>
      <c r="FB7" s="165"/>
      <c r="FC7" s="165"/>
      <c r="FD7" s="165"/>
      <c r="FE7" s="165"/>
      <c r="FF7" s="165"/>
      <c r="FG7" s="165"/>
      <c r="FH7" s="165"/>
      <c r="FI7" s="165"/>
    </row>
    <row r="8" spans="4:165" ht="79.5" customHeight="1" x14ac:dyDescent="0.25">
      <c r="D8" s="263" t="s">
        <v>132</v>
      </c>
      <c r="E8" s="263"/>
      <c r="F8" s="263"/>
      <c r="G8" s="263"/>
      <c r="H8" s="263"/>
      <c r="I8" s="263"/>
      <c r="J8" s="263"/>
      <c r="K8" s="263"/>
      <c r="L8" s="264" t="s">
        <v>196</v>
      </c>
      <c r="M8" s="163"/>
      <c r="N8" s="163"/>
      <c r="O8" s="163"/>
      <c r="P8" s="163"/>
      <c r="Q8" s="163"/>
      <c r="R8" s="163"/>
      <c r="S8" s="163"/>
      <c r="T8" s="163"/>
      <c r="U8" s="163"/>
      <c r="V8" s="163"/>
      <c r="W8" s="163"/>
      <c r="X8" s="163"/>
      <c r="Y8" s="163"/>
      <c r="Z8" s="163"/>
      <c r="AA8" s="163"/>
      <c r="AB8" s="163"/>
      <c r="AC8" s="163"/>
      <c r="AD8" s="163"/>
      <c r="AE8" s="163"/>
      <c r="AF8" s="163"/>
      <c r="AG8" s="163"/>
      <c r="AH8" s="163"/>
      <c r="AI8" s="163"/>
      <c r="AJ8" s="163"/>
      <c r="AK8" s="163"/>
      <c r="AL8" s="163"/>
      <c r="AM8" s="163"/>
      <c r="AN8" s="163"/>
      <c r="AO8" s="163"/>
      <c r="AP8" s="163"/>
      <c r="AQ8" s="163"/>
      <c r="AR8" s="163"/>
      <c r="AS8" s="163"/>
      <c r="AT8" s="163"/>
      <c r="AU8" s="163"/>
      <c r="AV8" s="163"/>
      <c r="AW8" s="163"/>
      <c r="AX8" s="163"/>
      <c r="AY8" s="163"/>
      <c r="AZ8" s="163"/>
      <c r="BA8" s="163"/>
      <c r="BB8" s="163"/>
      <c r="BC8" s="163"/>
      <c r="BD8" s="163"/>
      <c r="BE8" s="163"/>
      <c r="BF8" s="163"/>
      <c r="BG8" s="163"/>
      <c r="BH8" s="163"/>
      <c r="BI8" s="163"/>
      <c r="BJ8" s="163"/>
      <c r="BK8" s="163"/>
      <c r="BL8" s="163"/>
      <c r="BM8" s="163"/>
      <c r="BN8" s="163"/>
      <c r="BO8" s="163"/>
      <c r="BP8" s="163"/>
      <c r="BQ8" s="163"/>
      <c r="BR8" s="163"/>
      <c r="BS8" s="163"/>
      <c r="BT8" s="163"/>
      <c r="BU8" s="163"/>
      <c r="BV8" s="163"/>
      <c r="BW8" s="163"/>
      <c r="BX8" s="163"/>
      <c r="BY8" s="163"/>
      <c r="BZ8" s="163"/>
      <c r="CA8" s="163"/>
      <c r="CB8" s="163"/>
      <c r="CC8" s="163"/>
      <c r="CD8" s="163"/>
      <c r="CE8" s="163"/>
      <c r="CF8" s="163"/>
      <c r="CG8" s="163"/>
      <c r="CH8" s="163"/>
      <c r="CI8" s="163"/>
      <c r="CJ8" s="163"/>
      <c r="CK8" s="163"/>
      <c r="CL8" s="163"/>
      <c r="CM8" s="163"/>
      <c r="CN8" s="163"/>
      <c r="CO8" s="163"/>
      <c r="CP8" s="163"/>
      <c r="CQ8" s="164" t="s">
        <v>133</v>
      </c>
      <c r="CR8" s="164"/>
      <c r="CS8" s="164"/>
      <c r="CT8" s="164"/>
      <c r="CU8" s="164"/>
      <c r="CV8" s="164"/>
      <c r="CW8" s="164"/>
      <c r="CX8" s="164"/>
      <c r="CY8" s="164" t="s">
        <v>29</v>
      </c>
      <c r="CZ8" s="164"/>
      <c r="DA8" s="164"/>
      <c r="DB8" s="164"/>
      <c r="DC8" s="164"/>
      <c r="DD8" s="164"/>
      <c r="DE8" s="164"/>
      <c r="DF8" s="164"/>
      <c r="DG8" s="164"/>
      <c r="DH8" s="164"/>
      <c r="DI8" s="95" t="s">
        <v>29</v>
      </c>
      <c r="DJ8" s="165"/>
      <c r="DK8" s="165"/>
      <c r="DL8" s="165"/>
      <c r="DM8" s="165"/>
      <c r="DN8" s="165"/>
      <c r="DO8" s="165"/>
      <c r="DP8" s="165"/>
      <c r="DQ8" s="165"/>
      <c r="DR8" s="165"/>
      <c r="DS8" s="165"/>
      <c r="DT8" s="165"/>
      <c r="DU8" s="165"/>
      <c r="DV8" s="165"/>
      <c r="DW8" s="165"/>
      <c r="DX8" s="165"/>
      <c r="DY8" s="165"/>
      <c r="DZ8" s="165"/>
      <c r="EA8" s="165"/>
      <c r="EB8" s="165"/>
      <c r="EC8" s="165"/>
      <c r="ED8" s="165"/>
      <c r="EE8" s="165"/>
      <c r="EF8" s="165"/>
      <c r="EG8" s="165"/>
      <c r="EH8" s="165"/>
      <c r="EI8" s="165"/>
      <c r="EJ8" s="165"/>
      <c r="EK8" s="165"/>
      <c r="EL8" s="165"/>
      <c r="EM8" s="165"/>
      <c r="EN8" s="165"/>
      <c r="EO8" s="165"/>
      <c r="EP8" s="165"/>
      <c r="EQ8" s="165"/>
      <c r="ER8" s="165"/>
      <c r="ES8" s="165"/>
      <c r="ET8" s="165"/>
      <c r="EU8" s="165"/>
      <c r="EV8" s="165"/>
      <c r="EW8" s="165"/>
      <c r="EX8" s="165"/>
      <c r="EY8" s="165"/>
      <c r="EZ8" s="165"/>
      <c r="FA8" s="165"/>
      <c r="FB8" s="165"/>
      <c r="FC8" s="165"/>
      <c r="FD8" s="165"/>
      <c r="FE8" s="165"/>
      <c r="FF8" s="165"/>
      <c r="FG8" s="165"/>
      <c r="FH8" s="165"/>
      <c r="FI8" s="165"/>
    </row>
    <row r="9" spans="4:165" ht="38.25" customHeight="1" x14ac:dyDescent="0.25">
      <c r="D9" s="263" t="s">
        <v>134</v>
      </c>
      <c r="E9" s="263"/>
      <c r="F9" s="263"/>
      <c r="G9" s="263"/>
      <c r="H9" s="263"/>
      <c r="I9" s="263"/>
      <c r="J9" s="263"/>
      <c r="K9" s="263"/>
      <c r="L9" s="264" t="s">
        <v>197</v>
      </c>
      <c r="M9" s="163"/>
      <c r="N9" s="163"/>
      <c r="O9" s="163"/>
      <c r="P9" s="163"/>
      <c r="Q9" s="163"/>
      <c r="R9" s="163"/>
      <c r="S9" s="163"/>
      <c r="T9" s="163"/>
      <c r="U9" s="163"/>
      <c r="V9" s="163"/>
      <c r="W9" s="163"/>
      <c r="X9" s="163"/>
      <c r="Y9" s="163"/>
      <c r="Z9" s="163"/>
      <c r="AA9" s="163"/>
      <c r="AB9" s="163"/>
      <c r="AC9" s="163"/>
      <c r="AD9" s="163"/>
      <c r="AE9" s="163"/>
      <c r="AF9" s="163"/>
      <c r="AG9" s="163"/>
      <c r="AH9" s="163"/>
      <c r="AI9" s="163"/>
      <c r="AJ9" s="163"/>
      <c r="AK9" s="163"/>
      <c r="AL9" s="163"/>
      <c r="AM9" s="163"/>
      <c r="AN9" s="163"/>
      <c r="AO9" s="163"/>
      <c r="AP9" s="163"/>
      <c r="AQ9" s="163"/>
      <c r="AR9" s="163"/>
      <c r="AS9" s="163"/>
      <c r="AT9" s="163"/>
      <c r="AU9" s="163"/>
      <c r="AV9" s="163"/>
      <c r="AW9" s="163"/>
      <c r="AX9" s="163"/>
      <c r="AY9" s="163"/>
      <c r="AZ9" s="163"/>
      <c r="BA9" s="163"/>
      <c r="BB9" s="163"/>
      <c r="BC9" s="163"/>
      <c r="BD9" s="163"/>
      <c r="BE9" s="163"/>
      <c r="BF9" s="163"/>
      <c r="BG9" s="163"/>
      <c r="BH9" s="163"/>
      <c r="BI9" s="163"/>
      <c r="BJ9" s="163"/>
      <c r="BK9" s="163"/>
      <c r="BL9" s="163"/>
      <c r="BM9" s="163"/>
      <c r="BN9" s="163"/>
      <c r="BO9" s="163"/>
      <c r="BP9" s="163"/>
      <c r="BQ9" s="163"/>
      <c r="BR9" s="163"/>
      <c r="BS9" s="163"/>
      <c r="BT9" s="163"/>
      <c r="BU9" s="163"/>
      <c r="BV9" s="163"/>
      <c r="BW9" s="163"/>
      <c r="BX9" s="163"/>
      <c r="BY9" s="163"/>
      <c r="BZ9" s="163"/>
      <c r="CA9" s="163"/>
      <c r="CB9" s="163"/>
      <c r="CC9" s="163"/>
      <c r="CD9" s="163"/>
      <c r="CE9" s="163"/>
      <c r="CF9" s="163"/>
      <c r="CG9" s="163"/>
      <c r="CH9" s="163"/>
      <c r="CI9" s="163"/>
      <c r="CJ9" s="163"/>
      <c r="CK9" s="163"/>
      <c r="CL9" s="163"/>
      <c r="CM9" s="163"/>
      <c r="CN9" s="163"/>
      <c r="CO9" s="163"/>
      <c r="CP9" s="163"/>
      <c r="CQ9" s="164" t="s">
        <v>135</v>
      </c>
      <c r="CR9" s="164"/>
      <c r="CS9" s="164"/>
      <c r="CT9" s="164"/>
      <c r="CU9" s="164"/>
      <c r="CV9" s="164"/>
      <c r="CW9" s="164"/>
      <c r="CX9" s="164"/>
      <c r="CY9" s="164" t="s">
        <v>29</v>
      </c>
      <c r="CZ9" s="164"/>
      <c r="DA9" s="164"/>
      <c r="DB9" s="164"/>
      <c r="DC9" s="164"/>
      <c r="DD9" s="164"/>
      <c r="DE9" s="164"/>
      <c r="DF9" s="164"/>
      <c r="DG9" s="164"/>
      <c r="DH9" s="164"/>
      <c r="DI9" s="95" t="s">
        <v>29</v>
      </c>
      <c r="DJ9" s="165"/>
      <c r="DK9" s="165"/>
      <c r="DL9" s="165"/>
      <c r="DM9" s="165"/>
      <c r="DN9" s="165"/>
      <c r="DO9" s="165"/>
      <c r="DP9" s="165"/>
      <c r="DQ9" s="165"/>
      <c r="DR9" s="165"/>
      <c r="DS9" s="165"/>
      <c r="DT9" s="165"/>
      <c r="DU9" s="165"/>
      <c r="DV9" s="165"/>
      <c r="DW9" s="165"/>
      <c r="DX9" s="165"/>
      <c r="DY9" s="165"/>
      <c r="DZ9" s="165"/>
      <c r="EA9" s="165"/>
      <c r="EB9" s="165"/>
      <c r="EC9" s="165"/>
      <c r="ED9" s="165"/>
      <c r="EE9" s="165"/>
      <c r="EF9" s="165"/>
      <c r="EG9" s="165"/>
      <c r="EH9" s="165"/>
      <c r="EI9" s="165"/>
      <c r="EJ9" s="165"/>
      <c r="EK9" s="165"/>
      <c r="EL9" s="165"/>
      <c r="EM9" s="165"/>
      <c r="EN9" s="165"/>
      <c r="EO9" s="165"/>
      <c r="EP9" s="165"/>
      <c r="EQ9" s="165"/>
      <c r="ER9" s="165"/>
      <c r="ES9" s="165"/>
      <c r="ET9" s="165"/>
      <c r="EU9" s="165"/>
      <c r="EV9" s="165"/>
      <c r="EW9" s="165"/>
      <c r="EX9" s="165"/>
      <c r="EY9" s="165"/>
      <c r="EZ9" s="165"/>
      <c r="FA9" s="165"/>
      <c r="FB9" s="165"/>
      <c r="FC9" s="165"/>
      <c r="FD9" s="165"/>
      <c r="FE9" s="165"/>
      <c r="FF9" s="165"/>
      <c r="FG9" s="165"/>
      <c r="FH9" s="165"/>
      <c r="FI9" s="165"/>
    </row>
    <row r="10" spans="4:165" ht="33.75" customHeight="1" x14ac:dyDescent="0.25">
      <c r="D10" s="263" t="s">
        <v>136</v>
      </c>
      <c r="E10" s="263"/>
      <c r="F10" s="263"/>
      <c r="G10" s="263"/>
      <c r="H10" s="263"/>
      <c r="I10" s="263"/>
      <c r="J10" s="263"/>
      <c r="K10" s="263"/>
      <c r="L10" s="264" t="s">
        <v>193</v>
      </c>
      <c r="M10" s="163"/>
      <c r="N10" s="163"/>
      <c r="O10" s="163"/>
      <c r="P10" s="163"/>
      <c r="Q10" s="163"/>
      <c r="R10" s="163"/>
      <c r="S10" s="163"/>
      <c r="T10" s="163"/>
      <c r="U10" s="163"/>
      <c r="V10" s="163"/>
      <c r="W10" s="163"/>
      <c r="X10" s="163"/>
      <c r="Y10" s="163"/>
      <c r="Z10" s="163"/>
      <c r="AA10" s="163"/>
      <c r="AB10" s="163"/>
      <c r="AC10" s="163"/>
      <c r="AD10" s="163"/>
      <c r="AE10" s="163"/>
      <c r="AF10" s="163"/>
      <c r="AG10" s="163"/>
      <c r="AH10" s="163"/>
      <c r="AI10" s="163"/>
      <c r="AJ10" s="163"/>
      <c r="AK10" s="163"/>
      <c r="AL10" s="163"/>
      <c r="AM10" s="163"/>
      <c r="AN10" s="163"/>
      <c r="AO10" s="163"/>
      <c r="AP10" s="163"/>
      <c r="AQ10" s="163"/>
      <c r="AR10" s="163"/>
      <c r="AS10" s="163"/>
      <c r="AT10" s="163"/>
      <c r="AU10" s="163"/>
      <c r="AV10" s="163"/>
      <c r="AW10" s="163"/>
      <c r="AX10" s="163"/>
      <c r="AY10" s="163"/>
      <c r="AZ10" s="163"/>
      <c r="BA10" s="163"/>
      <c r="BB10" s="163"/>
      <c r="BC10" s="163"/>
      <c r="BD10" s="163"/>
      <c r="BE10" s="163"/>
      <c r="BF10" s="163"/>
      <c r="BG10" s="163"/>
      <c r="BH10" s="163"/>
      <c r="BI10" s="163"/>
      <c r="BJ10" s="163"/>
      <c r="BK10" s="163"/>
      <c r="BL10" s="163"/>
      <c r="BM10" s="163"/>
      <c r="BN10" s="163"/>
      <c r="BO10" s="163"/>
      <c r="BP10" s="163"/>
      <c r="BQ10" s="163"/>
      <c r="BR10" s="163"/>
      <c r="BS10" s="163"/>
      <c r="BT10" s="163"/>
      <c r="BU10" s="163"/>
      <c r="BV10" s="163"/>
      <c r="BW10" s="163"/>
      <c r="BX10" s="163"/>
      <c r="BY10" s="163"/>
      <c r="BZ10" s="163"/>
      <c r="CA10" s="163"/>
      <c r="CB10" s="163"/>
      <c r="CC10" s="163"/>
      <c r="CD10" s="163"/>
      <c r="CE10" s="163"/>
      <c r="CF10" s="163"/>
      <c r="CG10" s="163"/>
      <c r="CH10" s="163"/>
      <c r="CI10" s="163"/>
      <c r="CJ10" s="163"/>
      <c r="CK10" s="163"/>
      <c r="CL10" s="163"/>
      <c r="CM10" s="163"/>
      <c r="CN10" s="163"/>
      <c r="CO10" s="163"/>
      <c r="CP10" s="163"/>
      <c r="CQ10" s="164" t="s">
        <v>138</v>
      </c>
      <c r="CR10" s="164"/>
      <c r="CS10" s="164"/>
      <c r="CT10" s="164"/>
      <c r="CU10" s="164"/>
      <c r="CV10" s="164"/>
      <c r="CW10" s="164"/>
      <c r="CX10" s="164"/>
      <c r="CY10" s="164" t="s">
        <v>29</v>
      </c>
      <c r="CZ10" s="164"/>
      <c r="DA10" s="164"/>
      <c r="DB10" s="164"/>
      <c r="DC10" s="164"/>
      <c r="DD10" s="164"/>
      <c r="DE10" s="164"/>
      <c r="DF10" s="164"/>
      <c r="DG10" s="164"/>
      <c r="DH10" s="164"/>
      <c r="DI10" s="95" t="s">
        <v>29</v>
      </c>
      <c r="DJ10" s="165">
        <f>DJ11+DJ13</f>
        <v>4942506.9800000004</v>
      </c>
      <c r="DK10" s="165"/>
      <c r="DL10" s="165"/>
      <c r="DM10" s="165"/>
      <c r="DN10" s="165"/>
      <c r="DO10" s="165"/>
      <c r="DP10" s="165"/>
      <c r="DQ10" s="165"/>
      <c r="DR10" s="165"/>
      <c r="DS10" s="165"/>
      <c r="DT10" s="165"/>
      <c r="DU10" s="165"/>
      <c r="DV10" s="165"/>
      <c r="DW10" s="165">
        <v>3150000</v>
      </c>
      <c r="DX10" s="165"/>
      <c r="DY10" s="165"/>
      <c r="DZ10" s="165"/>
      <c r="EA10" s="165"/>
      <c r="EB10" s="165"/>
      <c r="EC10" s="165"/>
      <c r="ED10" s="165"/>
      <c r="EE10" s="165"/>
      <c r="EF10" s="165"/>
      <c r="EG10" s="165"/>
      <c r="EH10" s="165"/>
      <c r="EI10" s="165"/>
      <c r="EJ10" s="165">
        <v>3150000</v>
      </c>
      <c r="EK10" s="165"/>
      <c r="EL10" s="165"/>
      <c r="EM10" s="165"/>
      <c r="EN10" s="165"/>
      <c r="EO10" s="165"/>
      <c r="EP10" s="165"/>
      <c r="EQ10" s="165"/>
      <c r="ER10" s="165"/>
      <c r="ES10" s="165"/>
      <c r="ET10" s="165"/>
      <c r="EU10" s="165"/>
      <c r="EV10" s="165"/>
      <c r="EW10" s="165"/>
      <c r="EX10" s="165"/>
      <c r="EY10" s="165"/>
      <c r="EZ10" s="165"/>
      <c r="FA10" s="165"/>
      <c r="FB10" s="165"/>
      <c r="FC10" s="165"/>
      <c r="FD10" s="165"/>
      <c r="FE10" s="165"/>
      <c r="FF10" s="165"/>
      <c r="FG10" s="165"/>
      <c r="FH10" s="165"/>
      <c r="FI10" s="165"/>
    </row>
    <row r="11" spans="4:165" ht="30.75" customHeight="1" x14ac:dyDescent="0.25">
      <c r="D11" s="263" t="s">
        <v>178</v>
      </c>
      <c r="E11" s="263"/>
      <c r="F11" s="263"/>
      <c r="G11" s="263"/>
      <c r="H11" s="263"/>
      <c r="I11" s="263"/>
      <c r="J11" s="263"/>
      <c r="K11" s="263"/>
      <c r="L11" s="264" t="s">
        <v>143</v>
      </c>
      <c r="M11" s="163"/>
      <c r="N11" s="163"/>
      <c r="O11" s="163"/>
      <c r="P11" s="163"/>
      <c r="Q11" s="163"/>
      <c r="R11" s="163"/>
      <c r="S11" s="163"/>
      <c r="T11" s="163"/>
      <c r="U11" s="163"/>
      <c r="V11" s="163"/>
      <c r="W11" s="163"/>
      <c r="X11" s="163"/>
      <c r="Y11" s="163"/>
      <c r="Z11" s="163"/>
      <c r="AA11" s="163"/>
      <c r="AB11" s="163"/>
      <c r="AC11" s="163"/>
      <c r="AD11" s="163"/>
      <c r="AE11" s="163"/>
      <c r="AF11" s="163"/>
      <c r="AG11" s="163"/>
      <c r="AH11" s="163"/>
      <c r="AI11" s="163"/>
      <c r="AJ11" s="163"/>
      <c r="AK11" s="163"/>
      <c r="AL11" s="163"/>
      <c r="AM11" s="163"/>
      <c r="AN11" s="163"/>
      <c r="AO11" s="163"/>
      <c r="AP11" s="163"/>
      <c r="AQ11" s="163"/>
      <c r="AR11" s="163"/>
      <c r="AS11" s="163"/>
      <c r="AT11" s="163"/>
      <c r="AU11" s="163"/>
      <c r="AV11" s="163"/>
      <c r="AW11" s="163"/>
      <c r="AX11" s="163"/>
      <c r="AY11" s="163"/>
      <c r="AZ11" s="163"/>
      <c r="BA11" s="163"/>
      <c r="BB11" s="163"/>
      <c r="BC11" s="163"/>
      <c r="BD11" s="163"/>
      <c r="BE11" s="163"/>
      <c r="BF11" s="163"/>
      <c r="BG11" s="163"/>
      <c r="BH11" s="163"/>
      <c r="BI11" s="163"/>
      <c r="BJ11" s="163"/>
      <c r="BK11" s="163"/>
      <c r="BL11" s="163"/>
      <c r="BM11" s="163"/>
      <c r="BN11" s="163"/>
      <c r="BO11" s="163"/>
      <c r="BP11" s="163"/>
      <c r="BQ11" s="163"/>
      <c r="BR11" s="163"/>
      <c r="BS11" s="163"/>
      <c r="BT11" s="163"/>
      <c r="BU11" s="163"/>
      <c r="BV11" s="163"/>
      <c r="BW11" s="163"/>
      <c r="BX11" s="163"/>
      <c r="BY11" s="163"/>
      <c r="BZ11" s="163"/>
      <c r="CA11" s="163"/>
      <c r="CB11" s="163"/>
      <c r="CC11" s="163"/>
      <c r="CD11" s="163"/>
      <c r="CE11" s="163"/>
      <c r="CF11" s="163"/>
      <c r="CG11" s="163"/>
      <c r="CH11" s="163"/>
      <c r="CI11" s="163"/>
      <c r="CJ11" s="163"/>
      <c r="CK11" s="163"/>
      <c r="CL11" s="163"/>
      <c r="CM11" s="163"/>
      <c r="CN11" s="163"/>
      <c r="CO11" s="163"/>
      <c r="CP11" s="163"/>
      <c r="CQ11" s="164" t="s">
        <v>180</v>
      </c>
      <c r="CR11" s="164"/>
      <c r="CS11" s="164"/>
      <c r="CT11" s="164"/>
      <c r="CU11" s="164"/>
      <c r="CV11" s="164"/>
      <c r="CW11" s="164"/>
      <c r="CX11" s="164"/>
      <c r="CY11" s="164" t="s">
        <v>29</v>
      </c>
      <c r="CZ11" s="164"/>
      <c r="DA11" s="164"/>
      <c r="DB11" s="164"/>
      <c r="DC11" s="164"/>
      <c r="DD11" s="164"/>
      <c r="DE11" s="164"/>
      <c r="DF11" s="164"/>
      <c r="DG11" s="164"/>
      <c r="DH11" s="164"/>
      <c r="DI11" s="95" t="s">
        <v>29</v>
      </c>
      <c r="DJ11" s="165"/>
      <c r="DK11" s="165"/>
      <c r="DL11" s="165"/>
      <c r="DM11" s="165"/>
      <c r="DN11" s="165"/>
      <c r="DO11" s="165"/>
      <c r="DP11" s="165"/>
      <c r="DQ11" s="165"/>
      <c r="DR11" s="165"/>
      <c r="DS11" s="165"/>
      <c r="DT11" s="165"/>
      <c r="DU11" s="165"/>
      <c r="DV11" s="165"/>
      <c r="DW11" s="165"/>
      <c r="DX11" s="165"/>
      <c r="DY11" s="165"/>
      <c r="DZ11" s="165"/>
      <c r="EA11" s="165"/>
      <c r="EB11" s="165"/>
      <c r="EC11" s="165"/>
      <c r="ED11" s="165"/>
      <c r="EE11" s="165"/>
      <c r="EF11" s="165"/>
      <c r="EG11" s="165"/>
      <c r="EH11" s="165"/>
      <c r="EI11" s="165"/>
      <c r="EJ11" s="165"/>
      <c r="EK11" s="165"/>
      <c r="EL11" s="165"/>
      <c r="EM11" s="165"/>
      <c r="EN11" s="165"/>
      <c r="EO11" s="165"/>
      <c r="EP11" s="165"/>
      <c r="EQ11" s="165"/>
      <c r="ER11" s="165"/>
      <c r="ES11" s="165"/>
      <c r="ET11" s="165"/>
      <c r="EU11" s="165"/>
      <c r="EV11" s="165"/>
      <c r="EW11" s="165"/>
      <c r="EX11" s="165"/>
      <c r="EY11" s="165"/>
      <c r="EZ11" s="165"/>
      <c r="FA11" s="165"/>
      <c r="FB11" s="165"/>
      <c r="FC11" s="165"/>
      <c r="FD11" s="165"/>
      <c r="FE11" s="165"/>
      <c r="FF11" s="165"/>
      <c r="FG11" s="165"/>
      <c r="FH11" s="165"/>
      <c r="FI11" s="165"/>
    </row>
    <row r="12" spans="4:165" s="97" customFormat="1" ht="22.5" customHeight="1" x14ac:dyDescent="0.25">
      <c r="D12" s="240"/>
      <c r="E12" s="240"/>
      <c r="F12" s="240"/>
      <c r="G12" s="240"/>
      <c r="H12" s="240"/>
      <c r="I12" s="240"/>
      <c r="J12" s="240"/>
      <c r="K12" s="240"/>
      <c r="L12" s="241" t="s">
        <v>339</v>
      </c>
      <c r="M12" s="242"/>
      <c r="N12" s="242"/>
      <c r="O12" s="242"/>
      <c r="P12" s="242"/>
      <c r="Q12" s="242"/>
      <c r="R12" s="242"/>
      <c r="S12" s="242"/>
      <c r="T12" s="242"/>
      <c r="U12" s="242"/>
      <c r="V12" s="242"/>
      <c r="W12" s="242"/>
      <c r="X12" s="242"/>
      <c r="Y12" s="242"/>
      <c r="Z12" s="242"/>
      <c r="AA12" s="242"/>
      <c r="AB12" s="242"/>
      <c r="AC12" s="242"/>
      <c r="AD12" s="242"/>
      <c r="AE12" s="242"/>
      <c r="AF12" s="242"/>
      <c r="AG12" s="242"/>
      <c r="AH12" s="242"/>
      <c r="AI12" s="242"/>
      <c r="AJ12" s="242"/>
      <c r="AK12" s="242"/>
      <c r="AL12" s="242"/>
      <c r="AM12" s="242"/>
      <c r="AN12" s="242"/>
      <c r="AO12" s="242"/>
      <c r="AP12" s="242"/>
      <c r="AQ12" s="242"/>
      <c r="AR12" s="242"/>
      <c r="AS12" s="242"/>
      <c r="AT12" s="242"/>
      <c r="AU12" s="242"/>
      <c r="AV12" s="242"/>
      <c r="AW12" s="242"/>
      <c r="AX12" s="242"/>
      <c r="AY12" s="242"/>
      <c r="AZ12" s="242"/>
      <c r="BA12" s="242"/>
      <c r="BB12" s="242"/>
      <c r="BC12" s="242"/>
      <c r="BD12" s="242"/>
      <c r="BE12" s="242"/>
      <c r="BF12" s="242"/>
      <c r="BG12" s="242"/>
      <c r="BH12" s="242"/>
      <c r="BI12" s="242"/>
      <c r="BJ12" s="242"/>
      <c r="BK12" s="242"/>
      <c r="BL12" s="242"/>
      <c r="BM12" s="242"/>
      <c r="BN12" s="242"/>
      <c r="BO12" s="242"/>
      <c r="BP12" s="242"/>
      <c r="BQ12" s="242"/>
      <c r="BR12" s="242"/>
      <c r="BS12" s="242"/>
      <c r="BT12" s="242"/>
      <c r="BU12" s="242"/>
      <c r="BV12" s="242"/>
      <c r="BW12" s="242"/>
      <c r="BX12" s="242"/>
      <c r="BY12" s="242"/>
      <c r="BZ12" s="242"/>
      <c r="CA12" s="242"/>
      <c r="CB12" s="242"/>
      <c r="CC12" s="242"/>
      <c r="CD12" s="242"/>
      <c r="CE12" s="242"/>
      <c r="CF12" s="242"/>
      <c r="CG12" s="242"/>
      <c r="CH12" s="242"/>
      <c r="CI12" s="242"/>
      <c r="CJ12" s="242"/>
      <c r="CK12" s="242"/>
      <c r="CL12" s="242"/>
      <c r="CM12" s="242"/>
      <c r="CN12" s="242"/>
      <c r="CO12" s="242"/>
      <c r="CP12" s="242"/>
      <c r="CQ12" s="243" t="s">
        <v>336</v>
      </c>
      <c r="CR12" s="243"/>
      <c r="CS12" s="243"/>
      <c r="CT12" s="243"/>
      <c r="CU12" s="243"/>
      <c r="CV12" s="243"/>
      <c r="CW12" s="243"/>
      <c r="CX12" s="243"/>
      <c r="CY12" s="243"/>
      <c r="CZ12" s="243"/>
      <c r="DA12" s="243"/>
      <c r="DB12" s="243"/>
      <c r="DC12" s="243"/>
      <c r="DD12" s="243"/>
      <c r="DE12" s="243"/>
      <c r="DF12" s="243"/>
      <c r="DG12" s="243"/>
      <c r="DH12" s="243"/>
      <c r="DI12" s="95"/>
      <c r="DJ12" s="244"/>
      <c r="DK12" s="244"/>
      <c r="DL12" s="244"/>
      <c r="DM12" s="244"/>
      <c r="DN12" s="244"/>
      <c r="DO12" s="244"/>
      <c r="DP12" s="244"/>
      <c r="DQ12" s="244"/>
      <c r="DR12" s="244"/>
      <c r="DS12" s="244"/>
      <c r="DT12" s="244"/>
      <c r="DU12" s="244"/>
      <c r="DV12" s="244"/>
      <c r="DW12" s="244"/>
      <c r="DX12" s="244"/>
      <c r="DY12" s="244"/>
      <c r="DZ12" s="244"/>
      <c r="EA12" s="244"/>
      <c r="EB12" s="244"/>
      <c r="EC12" s="244"/>
      <c r="ED12" s="244"/>
      <c r="EE12" s="244"/>
      <c r="EF12" s="244"/>
      <c r="EG12" s="244"/>
      <c r="EH12" s="244"/>
      <c r="EI12" s="244"/>
      <c r="EJ12" s="244"/>
      <c r="EK12" s="244"/>
      <c r="EL12" s="244"/>
      <c r="EM12" s="244"/>
      <c r="EN12" s="244"/>
      <c r="EO12" s="244"/>
      <c r="EP12" s="244"/>
      <c r="EQ12" s="244"/>
      <c r="ER12" s="244"/>
      <c r="ES12" s="244"/>
      <c r="ET12" s="244"/>
      <c r="EU12" s="244"/>
      <c r="EV12" s="244"/>
      <c r="EW12" s="244"/>
      <c r="EX12" s="244"/>
      <c r="EY12" s="244"/>
      <c r="EZ12" s="244"/>
      <c r="FA12" s="244"/>
      <c r="FB12" s="244"/>
      <c r="FC12" s="244"/>
      <c r="FD12" s="244"/>
      <c r="FE12" s="244"/>
      <c r="FF12" s="244"/>
      <c r="FG12" s="244"/>
      <c r="FH12" s="244"/>
      <c r="FI12" s="244"/>
    </row>
    <row r="13" spans="4:165" ht="17.25" customHeight="1" x14ac:dyDescent="0.25">
      <c r="D13" s="263" t="s">
        <v>179</v>
      </c>
      <c r="E13" s="263"/>
      <c r="F13" s="263"/>
      <c r="G13" s="263"/>
      <c r="H13" s="263"/>
      <c r="I13" s="263"/>
      <c r="J13" s="263"/>
      <c r="K13" s="263"/>
      <c r="L13" s="264" t="s">
        <v>159</v>
      </c>
      <c r="M13" s="163"/>
      <c r="N13" s="163"/>
      <c r="O13" s="163"/>
      <c r="P13" s="163"/>
      <c r="Q13" s="163"/>
      <c r="R13" s="163"/>
      <c r="S13" s="163"/>
      <c r="T13" s="163"/>
      <c r="U13" s="163"/>
      <c r="V13" s="163"/>
      <c r="W13" s="163"/>
      <c r="X13" s="163"/>
      <c r="Y13" s="163"/>
      <c r="Z13" s="163"/>
      <c r="AA13" s="163"/>
      <c r="AB13" s="163"/>
      <c r="AC13" s="163"/>
      <c r="AD13" s="163"/>
      <c r="AE13" s="163"/>
      <c r="AF13" s="163"/>
      <c r="AG13" s="163"/>
      <c r="AH13" s="163"/>
      <c r="AI13" s="163"/>
      <c r="AJ13" s="163"/>
      <c r="AK13" s="163"/>
      <c r="AL13" s="163"/>
      <c r="AM13" s="163"/>
      <c r="AN13" s="163"/>
      <c r="AO13" s="163"/>
      <c r="AP13" s="163"/>
      <c r="AQ13" s="163"/>
      <c r="AR13" s="163"/>
      <c r="AS13" s="163"/>
      <c r="AT13" s="163"/>
      <c r="AU13" s="163"/>
      <c r="AV13" s="163"/>
      <c r="AW13" s="163"/>
      <c r="AX13" s="163"/>
      <c r="AY13" s="163"/>
      <c r="AZ13" s="163"/>
      <c r="BA13" s="163"/>
      <c r="BB13" s="163"/>
      <c r="BC13" s="163"/>
      <c r="BD13" s="163"/>
      <c r="BE13" s="163"/>
      <c r="BF13" s="163"/>
      <c r="BG13" s="163"/>
      <c r="BH13" s="163"/>
      <c r="BI13" s="163"/>
      <c r="BJ13" s="163"/>
      <c r="BK13" s="163"/>
      <c r="BL13" s="163"/>
      <c r="BM13" s="163"/>
      <c r="BN13" s="163"/>
      <c r="BO13" s="163"/>
      <c r="BP13" s="163"/>
      <c r="BQ13" s="163"/>
      <c r="BR13" s="163"/>
      <c r="BS13" s="163"/>
      <c r="BT13" s="163"/>
      <c r="BU13" s="163"/>
      <c r="BV13" s="163"/>
      <c r="BW13" s="163"/>
      <c r="BX13" s="163"/>
      <c r="BY13" s="163"/>
      <c r="BZ13" s="163"/>
      <c r="CA13" s="163"/>
      <c r="CB13" s="163"/>
      <c r="CC13" s="163"/>
      <c r="CD13" s="163"/>
      <c r="CE13" s="163"/>
      <c r="CF13" s="163"/>
      <c r="CG13" s="163"/>
      <c r="CH13" s="163"/>
      <c r="CI13" s="163"/>
      <c r="CJ13" s="163"/>
      <c r="CK13" s="163"/>
      <c r="CL13" s="163"/>
      <c r="CM13" s="163"/>
      <c r="CN13" s="163"/>
      <c r="CO13" s="163"/>
      <c r="CP13" s="163"/>
      <c r="CQ13" s="164" t="s">
        <v>181</v>
      </c>
      <c r="CR13" s="164"/>
      <c r="CS13" s="164"/>
      <c r="CT13" s="164"/>
      <c r="CU13" s="164"/>
      <c r="CV13" s="164"/>
      <c r="CW13" s="164"/>
      <c r="CX13" s="164"/>
      <c r="CY13" s="164" t="s">
        <v>29</v>
      </c>
      <c r="CZ13" s="164"/>
      <c r="DA13" s="164"/>
      <c r="DB13" s="164"/>
      <c r="DC13" s="164"/>
      <c r="DD13" s="164"/>
      <c r="DE13" s="164"/>
      <c r="DF13" s="164"/>
      <c r="DG13" s="164"/>
      <c r="DH13" s="164"/>
      <c r="DI13" s="95" t="s">
        <v>29</v>
      </c>
      <c r="DJ13" s="165">
        <v>4942506.9800000004</v>
      </c>
      <c r="DK13" s="165"/>
      <c r="DL13" s="165"/>
      <c r="DM13" s="165"/>
      <c r="DN13" s="165"/>
      <c r="DO13" s="165"/>
      <c r="DP13" s="165"/>
      <c r="DQ13" s="165"/>
      <c r="DR13" s="165"/>
      <c r="DS13" s="165"/>
      <c r="DT13" s="165"/>
      <c r="DU13" s="165"/>
      <c r="DV13" s="165"/>
      <c r="DW13" s="165">
        <v>3150000</v>
      </c>
      <c r="DX13" s="165"/>
      <c r="DY13" s="165"/>
      <c r="DZ13" s="165"/>
      <c r="EA13" s="165"/>
      <c r="EB13" s="165"/>
      <c r="EC13" s="165"/>
      <c r="ED13" s="165"/>
      <c r="EE13" s="165"/>
      <c r="EF13" s="165"/>
      <c r="EG13" s="165"/>
      <c r="EH13" s="165"/>
      <c r="EI13" s="165"/>
      <c r="EJ13" s="165">
        <v>3150000</v>
      </c>
      <c r="EK13" s="165"/>
      <c r="EL13" s="165"/>
      <c r="EM13" s="165"/>
      <c r="EN13" s="165"/>
      <c r="EO13" s="165"/>
      <c r="EP13" s="165"/>
      <c r="EQ13" s="165"/>
      <c r="ER13" s="165"/>
      <c r="ES13" s="165"/>
      <c r="ET13" s="165"/>
      <c r="EU13" s="165"/>
      <c r="EV13" s="165"/>
      <c r="EW13" s="165"/>
      <c r="EX13" s="165"/>
      <c r="EY13" s="165"/>
      <c r="EZ13" s="165"/>
      <c r="FA13" s="165"/>
      <c r="FB13" s="165"/>
      <c r="FC13" s="165"/>
      <c r="FD13" s="165"/>
      <c r="FE13" s="165"/>
      <c r="FF13" s="165"/>
      <c r="FG13" s="165"/>
      <c r="FH13" s="165"/>
      <c r="FI13" s="165"/>
    </row>
    <row r="14" spans="4:165" ht="33" customHeight="1" x14ac:dyDescent="0.25">
      <c r="D14" s="263" t="s">
        <v>137</v>
      </c>
      <c r="E14" s="263"/>
      <c r="F14" s="263"/>
      <c r="G14" s="263"/>
      <c r="H14" s="263"/>
      <c r="I14" s="263"/>
      <c r="J14" s="263"/>
      <c r="K14" s="263"/>
      <c r="L14" s="264" t="s">
        <v>194</v>
      </c>
      <c r="M14" s="163"/>
      <c r="N14" s="163"/>
      <c r="O14" s="163"/>
      <c r="P14" s="163"/>
      <c r="Q14" s="163"/>
      <c r="R14" s="163"/>
      <c r="S14" s="163"/>
      <c r="T14" s="163"/>
      <c r="U14" s="163"/>
      <c r="V14" s="163"/>
      <c r="W14" s="163"/>
      <c r="X14" s="163"/>
      <c r="Y14" s="163"/>
      <c r="Z14" s="163"/>
      <c r="AA14" s="163"/>
      <c r="AB14" s="163"/>
      <c r="AC14" s="163"/>
      <c r="AD14" s="163"/>
      <c r="AE14" s="163"/>
      <c r="AF14" s="163"/>
      <c r="AG14" s="163"/>
      <c r="AH14" s="163"/>
      <c r="AI14" s="163"/>
      <c r="AJ14" s="163"/>
      <c r="AK14" s="163"/>
      <c r="AL14" s="163"/>
      <c r="AM14" s="163"/>
      <c r="AN14" s="163"/>
      <c r="AO14" s="163"/>
      <c r="AP14" s="163"/>
      <c r="AQ14" s="163"/>
      <c r="AR14" s="163"/>
      <c r="AS14" s="163"/>
      <c r="AT14" s="163"/>
      <c r="AU14" s="163"/>
      <c r="AV14" s="163"/>
      <c r="AW14" s="163"/>
      <c r="AX14" s="163"/>
      <c r="AY14" s="163"/>
      <c r="AZ14" s="163"/>
      <c r="BA14" s="163"/>
      <c r="BB14" s="163"/>
      <c r="BC14" s="163"/>
      <c r="BD14" s="163"/>
      <c r="BE14" s="163"/>
      <c r="BF14" s="163"/>
      <c r="BG14" s="163"/>
      <c r="BH14" s="163"/>
      <c r="BI14" s="163"/>
      <c r="BJ14" s="163"/>
      <c r="BK14" s="163"/>
      <c r="BL14" s="163"/>
      <c r="BM14" s="163"/>
      <c r="BN14" s="163"/>
      <c r="BO14" s="163"/>
      <c r="BP14" s="163"/>
      <c r="BQ14" s="163"/>
      <c r="BR14" s="163"/>
      <c r="BS14" s="163"/>
      <c r="BT14" s="163"/>
      <c r="BU14" s="163"/>
      <c r="BV14" s="163"/>
      <c r="BW14" s="163"/>
      <c r="BX14" s="163"/>
      <c r="BY14" s="163"/>
      <c r="BZ14" s="163"/>
      <c r="CA14" s="163"/>
      <c r="CB14" s="163"/>
      <c r="CC14" s="163"/>
      <c r="CD14" s="163"/>
      <c r="CE14" s="163"/>
      <c r="CF14" s="163"/>
      <c r="CG14" s="163"/>
      <c r="CH14" s="163"/>
      <c r="CI14" s="163"/>
      <c r="CJ14" s="163"/>
      <c r="CK14" s="163"/>
      <c r="CL14" s="163"/>
      <c r="CM14" s="163"/>
      <c r="CN14" s="163"/>
      <c r="CO14" s="163"/>
      <c r="CP14" s="163"/>
      <c r="CQ14" s="164" t="s">
        <v>139</v>
      </c>
      <c r="CR14" s="164"/>
      <c r="CS14" s="164"/>
      <c r="CT14" s="164"/>
      <c r="CU14" s="164"/>
      <c r="CV14" s="164"/>
      <c r="CW14" s="164"/>
      <c r="CX14" s="164"/>
      <c r="CY14" s="164" t="s">
        <v>29</v>
      </c>
      <c r="CZ14" s="164"/>
      <c r="DA14" s="164"/>
      <c r="DB14" s="164"/>
      <c r="DC14" s="164"/>
      <c r="DD14" s="164"/>
      <c r="DE14" s="164"/>
      <c r="DF14" s="164"/>
      <c r="DG14" s="164"/>
      <c r="DH14" s="164"/>
      <c r="DI14" s="95" t="s">
        <v>29</v>
      </c>
      <c r="DJ14" s="165">
        <v>13026024.550000001</v>
      </c>
      <c r="DK14" s="165"/>
      <c r="DL14" s="165"/>
      <c r="DM14" s="165"/>
      <c r="DN14" s="165"/>
      <c r="DO14" s="165"/>
      <c r="DP14" s="165"/>
      <c r="DQ14" s="165"/>
      <c r="DR14" s="165"/>
      <c r="DS14" s="165"/>
      <c r="DT14" s="165"/>
      <c r="DU14" s="165"/>
      <c r="DV14" s="165"/>
      <c r="DW14" s="165">
        <f>DW15+DW18+DW22+DW24</f>
        <v>13406075.4</v>
      </c>
      <c r="DX14" s="165"/>
      <c r="DY14" s="165"/>
      <c r="DZ14" s="165"/>
      <c r="EA14" s="165"/>
      <c r="EB14" s="165"/>
      <c r="EC14" s="165"/>
      <c r="ED14" s="165"/>
      <c r="EE14" s="165"/>
      <c r="EF14" s="165"/>
      <c r="EG14" s="165"/>
      <c r="EH14" s="165"/>
      <c r="EI14" s="165"/>
      <c r="EJ14" s="165">
        <f t="shared" ref="EJ14" si="1">EJ15+EJ18+EJ22+EJ24</f>
        <v>13406075.4</v>
      </c>
      <c r="EK14" s="165"/>
      <c r="EL14" s="165"/>
      <c r="EM14" s="165"/>
      <c r="EN14" s="165"/>
      <c r="EO14" s="165"/>
      <c r="EP14" s="165"/>
      <c r="EQ14" s="165"/>
      <c r="ER14" s="165"/>
      <c r="ES14" s="165"/>
      <c r="ET14" s="165"/>
      <c r="EU14" s="165"/>
      <c r="EV14" s="165"/>
      <c r="EW14" s="165"/>
      <c r="EX14" s="165"/>
      <c r="EY14" s="165"/>
      <c r="EZ14" s="165"/>
      <c r="FA14" s="165"/>
      <c r="FB14" s="165"/>
      <c r="FC14" s="165"/>
      <c r="FD14" s="165"/>
      <c r="FE14" s="165"/>
      <c r="FF14" s="165"/>
      <c r="FG14" s="165"/>
      <c r="FH14" s="165"/>
      <c r="FI14" s="165"/>
    </row>
    <row r="15" spans="4:165" ht="48" customHeight="1" x14ac:dyDescent="0.25">
      <c r="D15" s="263" t="s">
        <v>140</v>
      </c>
      <c r="E15" s="263"/>
      <c r="F15" s="263"/>
      <c r="G15" s="263"/>
      <c r="H15" s="263"/>
      <c r="I15" s="263"/>
      <c r="J15" s="263"/>
      <c r="K15" s="263"/>
      <c r="L15" s="264" t="s">
        <v>195</v>
      </c>
      <c r="M15" s="163"/>
      <c r="N15" s="163"/>
      <c r="O15" s="163"/>
      <c r="P15" s="163"/>
      <c r="Q15" s="163"/>
      <c r="R15" s="163"/>
      <c r="S15" s="163"/>
      <c r="T15" s="163"/>
      <c r="U15" s="163"/>
      <c r="V15" s="163"/>
      <c r="W15" s="163"/>
      <c r="X15" s="163"/>
      <c r="Y15" s="163"/>
      <c r="Z15" s="163"/>
      <c r="AA15" s="163"/>
      <c r="AB15" s="163"/>
      <c r="AC15" s="163"/>
      <c r="AD15" s="163"/>
      <c r="AE15" s="163"/>
      <c r="AF15" s="163"/>
      <c r="AG15" s="163"/>
      <c r="AH15" s="163"/>
      <c r="AI15" s="163"/>
      <c r="AJ15" s="163"/>
      <c r="AK15" s="163"/>
      <c r="AL15" s="163"/>
      <c r="AM15" s="163"/>
      <c r="AN15" s="163"/>
      <c r="AO15" s="163"/>
      <c r="AP15" s="163"/>
      <c r="AQ15" s="163"/>
      <c r="AR15" s="163"/>
      <c r="AS15" s="163"/>
      <c r="AT15" s="163"/>
      <c r="AU15" s="163"/>
      <c r="AV15" s="163"/>
      <c r="AW15" s="163"/>
      <c r="AX15" s="163"/>
      <c r="AY15" s="163"/>
      <c r="AZ15" s="163"/>
      <c r="BA15" s="163"/>
      <c r="BB15" s="163"/>
      <c r="BC15" s="163"/>
      <c r="BD15" s="163"/>
      <c r="BE15" s="163"/>
      <c r="BF15" s="163"/>
      <c r="BG15" s="163"/>
      <c r="BH15" s="163"/>
      <c r="BI15" s="163"/>
      <c r="BJ15" s="163"/>
      <c r="BK15" s="163"/>
      <c r="BL15" s="163"/>
      <c r="BM15" s="163"/>
      <c r="BN15" s="163"/>
      <c r="BO15" s="163"/>
      <c r="BP15" s="163"/>
      <c r="BQ15" s="163"/>
      <c r="BR15" s="163"/>
      <c r="BS15" s="163"/>
      <c r="BT15" s="163"/>
      <c r="BU15" s="163"/>
      <c r="BV15" s="163"/>
      <c r="BW15" s="163"/>
      <c r="BX15" s="163"/>
      <c r="BY15" s="163"/>
      <c r="BZ15" s="163"/>
      <c r="CA15" s="163"/>
      <c r="CB15" s="163"/>
      <c r="CC15" s="163"/>
      <c r="CD15" s="163"/>
      <c r="CE15" s="163"/>
      <c r="CF15" s="163"/>
      <c r="CG15" s="163"/>
      <c r="CH15" s="163"/>
      <c r="CI15" s="163"/>
      <c r="CJ15" s="163"/>
      <c r="CK15" s="163"/>
      <c r="CL15" s="163"/>
      <c r="CM15" s="163"/>
      <c r="CN15" s="163"/>
      <c r="CO15" s="163"/>
      <c r="CP15" s="163"/>
      <c r="CQ15" s="164" t="s">
        <v>141</v>
      </c>
      <c r="CR15" s="164"/>
      <c r="CS15" s="164"/>
      <c r="CT15" s="164"/>
      <c r="CU15" s="164"/>
      <c r="CV15" s="164"/>
      <c r="CW15" s="164"/>
      <c r="CX15" s="164"/>
      <c r="CY15" s="164" t="s">
        <v>29</v>
      </c>
      <c r="CZ15" s="164"/>
      <c r="DA15" s="164"/>
      <c r="DB15" s="164"/>
      <c r="DC15" s="164"/>
      <c r="DD15" s="164"/>
      <c r="DE15" s="164"/>
      <c r="DF15" s="164"/>
      <c r="DG15" s="164"/>
      <c r="DH15" s="164"/>
      <c r="DI15" s="95" t="s">
        <v>29</v>
      </c>
      <c r="DJ15" s="165">
        <v>11509183.74</v>
      </c>
      <c r="DK15" s="165"/>
      <c r="DL15" s="165"/>
      <c r="DM15" s="165"/>
      <c r="DN15" s="165"/>
      <c r="DO15" s="165"/>
      <c r="DP15" s="165"/>
      <c r="DQ15" s="165"/>
      <c r="DR15" s="165"/>
      <c r="DS15" s="165"/>
      <c r="DT15" s="165"/>
      <c r="DU15" s="165"/>
      <c r="DV15" s="165"/>
      <c r="DW15" s="165">
        <v>12647664.68</v>
      </c>
      <c r="DX15" s="165"/>
      <c r="DY15" s="165"/>
      <c r="DZ15" s="165"/>
      <c r="EA15" s="165"/>
      <c r="EB15" s="165"/>
      <c r="EC15" s="165"/>
      <c r="ED15" s="165"/>
      <c r="EE15" s="165"/>
      <c r="EF15" s="165"/>
      <c r="EG15" s="165"/>
      <c r="EH15" s="165"/>
      <c r="EI15" s="165"/>
      <c r="EJ15" s="165">
        <v>12647664.68</v>
      </c>
      <c r="EK15" s="165"/>
      <c r="EL15" s="165"/>
      <c r="EM15" s="165"/>
      <c r="EN15" s="165"/>
      <c r="EO15" s="165"/>
      <c r="EP15" s="165"/>
      <c r="EQ15" s="165"/>
      <c r="ER15" s="165"/>
      <c r="ES15" s="165"/>
      <c r="ET15" s="165"/>
      <c r="EU15" s="165"/>
      <c r="EV15" s="165"/>
      <c r="EW15" s="165"/>
      <c r="EX15" s="165"/>
      <c r="EY15" s="165"/>
      <c r="EZ15" s="165"/>
      <c r="FA15" s="165"/>
      <c r="FB15" s="165"/>
      <c r="FC15" s="165"/>
      <c r="FD15" s="165"/>
      <c r="FE15" s="165"/>
      <c r="FF15" s="165"/>
      <c r="FG15" s="165"/>
      <c r="FH15" s="165"/>
      <c r="FI15" s="165"/>
    </row>
    <row r="16" spans="4:165" ht="45.75" customHeight="1" x14ac:dyDescent="0.25">
      <c r="D16" s="263" t="s">
        <v>142</v>
      </c>
      <c r="E16" s="263"/>
      <c r="F16" s="263"/>
      <c r="G16" s="263"/>
      <c r="H16" s="263"/>
      <c r="I16" s="263"/>
      <c r="J16" s="263"/>
      <c r="K16" s="263"/>
      <c r="L16" s="264" t="s">
        <v>143</v>
      </c>
      <c r="M16" s="163"/>
      <c r="N16" s="163"/>
      <c r="O16" s="163"/>
      <c r="P16" s="163"/>
      <c r="Q16" s="163"/>
      <c r="R16" s="163"/>
      <c r="S16" s="163"/>
      <c r="T16" s="163"/>
      <c r="U16" s="163"/>
      <c r="V16" s="163"/>
      <c r="W16" s="163"/>
      <c r="X16" s="163"/>
      <c r="Y16" s="163"/>
      <c r="Z16" s="163"/>
      <c r="AA16" s="163"/>
      <c r="AB16" s="163"/>
      <c r="AC16" s="163"/>
      <c r="AD16" s="163"/>
      <c r="AE16" s="163"/>
      <c r="AF16" s="163"/>
      <c r="AG16" s="163"/>
      <c r="AH16" s="163"/>
      <c r="AI16" s="163"/>
      <c r="AJ16" s="163"/>
      <c r="AK16" s="163"/>
      <c r="AL16" s="163"/>
      <c r="AM16" s="163"/>
      <c r="AN16" s="163"/>
      <c r="AO16" s="163"/>
      <c r="AP16" s="163"/>
      <c r="AQ16" s="163"/>
      <c r="AR16" s="163"/>
      <c r="AS16" s="163"/>
      <c r="AT16" s="163"/>
      <c r="AU16" s="163"/>
      <c r="AV16" s="163"/>
      <c r="AW16" s="163"/>
      <c r="AX16" s="163"/>
      <c r="AY16" s="163"/>
      <c r="AZ16" s="163"/>
      <c r="BA16" s="163"/>
      <c r="BB16" s="163"/>
      <c r="BC16" s="163"/>
      <c r="BD16" s="163"/>
      <c r="BE16" s="163"/>
      <c r="BF16" s="163"/>
      <c r="BG16" s="163"/>
      <c r="BH16" s="163"/>
      <c r="BI16" s="163"/>
      <c r="BJ16" s="163"/>
      <c r="BK16" s="163"/>
      <c r="BL16" s="163"/>
      <c r="BM16" s="163"/>
      <c r="BN16" s="163"/>
      <c r="BO16" s="163"/>
      <c r="BP16" s="163"/>
      <c r="BQ16" s="163"/>
      <c r="BR16" s="163"/>
      <c r="BS16" s="163"/>
      <c r="BT16" s="163"/>
      <c r="BU16" s="163"/>
      <c r="BV16" s="163"/>
      <c r="BW16" s="163"/>
      <c r="BX16" s="163"/>
      <c r="BY16" s="163"/>
      <c r="BZ16" s="163"/>
      <c r="CA16" s="163"/>
      <c r="CB16" s="163"/>
      <c r="CC16" s="163"/>
      <c r="CD16" s="163"/>
      <c r="CE16" s="163"/>
      <c r="CF16" s="163"/>
      <c r="CG16" s="163"/>
      <c r="CH16" s="163"/>
      <c r="CI16" s="163"/>
      <c r="CJ16" s="163"/>
      <c r="CK16" s="163"/>
      <c r="CL16" s="163"/>
      <c r="CM16" s="163"/>
      <c r="CN16" s="163"/>
      <c r="CO16" s="163"/>
      <c r="CP16" s="163"/>
      <c r="CQ16" s="164" t="s">
        <v>144</v>
      </c>
      <c r="CR16" s="164"/>
      <c r="CS16" s="164"/>
      <c r="CT16" s="164"/>
      <c r="CU16" s="164"/>
      <c r="CV16" s="164"/>
      <c r="CW16" s="164"/>
      <c r="CX16" s="164"/>
      <c r="CY16" s="164" t="s">
        <v>29</v>
      </c>
      <c r="CZ16" s="164"/>
      <c r="DA16" s="164"/>
      <c r="DB16" s="164"/>
      <c r="DC16" s="164"/>
      <c r="DD16" s="164"/>
      <c r="DE16" s="164"/>
      <c r="DF16" s="164"/>
      <c r="DG16" s="164"/>
      <c r="DH16" s="164"/>
      <c r="DI16" s="95" t="s">
        <v>29</v>
      </c>
      <c r="DJ16" s="165"/>
      <c r="DK16" s="165"/>
      <c r="DL16" s="165"/>
      <c r="DM16" s="165"/>
      <c r="DN16" s="165"/>
      <c r="DO16" s="165"/>
      <c r="DP16" s="165"/>
      <c r="DQ16" s="165"/>
      <c r="DR16" s="165"/>
      <c r="DS16" s="165"/>
      <c r="DT16" s="165"/>
      <c r="DU16" s="165"/>
      <c r="DV16" s="165"/>
      <c r="DW16" s="165"/>
      <c r="DX16" s="165"/>
      <c r="DY16" s="165"/>
      <c r="DZ16" s="165"/>
      <c r="EA16" s="165"/>
      <c r="EB16" s="165"/>
      <c r="EC16" s="165"/>
      <c r="ED16" s="165"/>
      <c r="EE16" s="165"/>
      <c r="EF16" s="165"/>
      <c r="EG16" s="165"/>
      <c r="EH16" s="165"/>
      <c r="EI16" s="165"/>
      <c r="EJ16" s="165"/>
      <c r="EK16" s="165"/>
      <c r="EL16" s="165"/>
      <c r="EM16" s="165"/>
      <c r="EN16" s="165"/>
      <c r="EO16" s="165"/>
      <c r="EP16" s="165"/>
      <c r="EQ16" s="165"/>
      <c r="ER16" s="165"/>
      <c r="ES16" s="165"/>
      <c r="ET16" s="165"/>
      <c r="EU16" s="165"/>
      <c r="EV16" s="165"/>
      <c r="EW16" s="165"/>
      <c r="EX16" s="165"/>
      <c r="EY16" s="165"/>
      <c r="EZ16" s="165"/>
      <c r="FA16" s="165"/>
      <c r="FB16" s="165"/>
      <c r="FC16" s="165"/>
      <c r="FD16" s="165"/>
      <c r="FE16" s="165"/>
      <c r="FF16" s="165"/>
      <c r="FG16" s="165"/>
      <c r="FH16" s="165"/>
      <c r="FI16" s="165"/>
    </row>
    <row r="17" spans="4:165" ht="18" customHeight="1" x14ac:dyDescent="0.25">
      <c r="D17" s="263" t="s">
        <v>145</v>
      </c>
      <c r="E17" s="263"/>
      <c r="F17" s="263"/>
      <c r="G17" s="263"/>
      <c r="H17" s="263"/>
      <c r="I17" s="263"/>
      <c r="J17" s="263"/>
      <c r="K17" s="263"/>
      <c r="L17" s="264" t="s">
        <v>159</v>
      </c>
      <c r="M17" s="163"/>
      <c r="N17" s="163"/>
      <c r="O17" s="163"/>
      <c r="P17" s="163"/>
      <c r="Q17" s="163"/>
      <c r="R17" s="163"/>
      <c r="S17" s="163"/>
      <c r="T17" s="163"/>
      <c r="U17" s="163"/>
      <c r="V17" s="163"/>
      <c r="W17" s="163"/>
      <c r="X17" s="163"/>
      <c r="Y17" s="163"/>
      <c r="Z17" s="163"/>
      <c r="AA17" s="163"/>
      <c r="AB17" s="163"/>
      <c r="AC17" s="163"/>
      <c r="AD17" s="163"/>
      <c r="AE17" s="163"/>
      <c r="AF17" s="163"/>
      <c r="AG17" s="163"/>
      <c r="AH17" s="163"/>
      <c r="AI17" s="163"/>
      <c r="AJ17" s="163"/>
      <c r="AK17" s="163"/>
      <c r="AL17" s="163"/>
      <c r="AM17" s="163"/>
      <c r="AN17" s="163"/>
      <c r="AO17" s="163"/>
      <c r="AP17" s="163"/>
      <c r="AQ17" s="163"/>
      <c r="AR17" s="163"/>
      <c r="AS17" s="163"/>
      <c r="AT17" s="163"/>
      <c r="AU17" s="163"/>
      <c r="AV17" s="163"/>
      <c r="AW17" s="163"/>
      <c r="AX17" s="163"/>
      <c r="AY17" s="163"/>
      <c r="AZ17" s="163"/>
      <c r="BA17" s="163"/>
      <c r="BB17" s="163"/>
      <c r="BC17" s="163"/>
      <c r="BD17" s="163"/>
      <c r="BE17" s="163"/>
      <c r="BF17" s="163"/>
      <c r="BG17" s="163"/>
      <c r="BH17" s="163"/>
      <c r="BI17" s="163"/>
      <c r="BJ17" s="163"/>
      <c r="BK17" s="163"/>
      <c r="BL17" s="163"/>
      <c r="BM17" s="163"/>
      <c r="BN17" s="163"/>
      <c r="BO17" s="163"/>
      <c r="BP17" s="163"/>
      <c r="BQ17" s="163"/>
      <c r="BR17" s="163"/>
      <c r="BS17" s="163"/>
      <c r="BT17" s="163"/>
      <c r="BU17" s="163"/>
      <c r="BV17" s="163"/>
      <c r="BW17" s="163"/>
      <c r="BX17" s="163"/>
      <c r="BY17" s="163"/>
      <c r="BZ17" s="163"/>
      <c r="CA17" s="163"/>
      <c r="CB17" s="163"/>
      <c r="CC17" s="163"/>
      <c r="CD17" s="163"/>
      <c r="CE17" s="163"/>
      <c r="CF17" s="163"/>
      <c r="CG17" s="163"/>
      <c r="CH17" s="163"/>
      <c r="CI17" s="163"/>
      <c r="CJ17" s="163"/>
      <c r="CK17" s="163"/>
      <c r="CL17" s="163"/>
      <c r="CM17" s="163"/>
      <c r="CN17" s="163"/>
      <c r="CO17" s="163"/>
      <c r="CP17" s="163"/>
      <c r="CQ17" s="164" t="s">
        <v>146</v>
      </c>
      <c r="CR17" s="164"/>
      <c r="CS17" s="164"/>
      <c r="CT17" s="164"/>
      <c r="CU17" s="164"/>
      <c r="CV17" s="164"/>
      <c r="CW17" s="164"/>
      <c r="CX17" s="164"/>
      <c r="CY17" s="164" t="s">
        <v>29</v>
      </c>
      <c r="CZ17" s="164"/>
      <c r="DA17" s="164"/>
      <c r="DB17" s="164"/>
      <c r="DC17" s="164"/>
      <c r="DD17" s="164"/>
      <c r="DE17" s="164"/>
      <c r="DF17" s="164"/>
      <c r="DG17" s="164"/>
      <c r="DH17" s="164"/>
      <c r="DI17" s="95" t="s">
        <v>29</v>
      </c>
      <c r="DJ17" s="165">
        <v>11509183.74</v>
      </c>
      <c r="DK17" s="165"/>
      <c r="DL17" s="165"/>
      <c r="DM17" s="165"/>
      <c r="DN17" s="165"/>
      <c r="DO17" s="165"/>
      <c r="DP17" s="165"/>
      <c r="DQ17" s="165"/>
      <c r="DR17" s="165"/>
      <c r="DS17" s="165"/>
      <c r="DT17" s="165"/>
      <c r="DU17" s="165"/>
      <c r="DV17" s="165"/>
      <c r="DW17" s="165">
        <v>9934831.75</v>
      </c>
      <c r="DX17" s="165"/>
      <c r="DY17" s="165"/>
      <c r="DZ17" s="165"/>
      <c r="EA17" s="165"/>
      <c r="EB17" s="165"/>
      <c r="EC17" s="165"/>
      <c r="ED17" s="165"/>
      <c r="EE17" s="165"/>
      <c r="EF17" s="165"/>
      <c r="EG17" s="165"/>
      <c r="EH17" s="165"/>
      <c r="EI17" s="165"/>
      <c r="EJ17" s="165">
        <v>3520000</v>
      </c>
      <c r="EK17" s="165"/>
      <c r="EL17" s="165"/>
      <c r="EM17" s="165"/>
      <c r="EN17" s="165"/>
      <c r="EO17" s="165"/>
      <c r="EP17" s="165"/>
      <c r="EQ17" s="165"/>
      <c r="ER17" s="165"/>
      <c r="ES17" s="165"/>
      <c r="ET17" s="165"/>
      <c r="EU17" s="165"/>
      <c r="EV17" s="165"/>
      <c r="EW17" s="165"/>
      <c r="EX17" s="165"/>
      <c r="EY17" s="165"/>
      <c r="EZ17" s="165"/>
      <c r="FA17" s="165"/>
      <c r="FB17" s="165"/>
      <c r="FC17" s="165"/>
      <c r="FD17" s="165"/>
      <c r="FE17" s="165"/>
      <c r="FF17" s="165"/>
      <c r="FG17" s="165"/>
      <c r="FH17" s="165"/>
      <c r="FI17" s="165"/>
    </row>
    <row r="18" spans="4:165" ht="32.25" customHeight="1" x14ac:dyDescent="0.25">
      <c r="D18" s="263" t="s">
        <v>147</v>
      </c>
      <c r="E18" s="263"/>
      <c r="F18" s="263"/>
      <c r="G18" s="263"/>
      <c r="H18" s="263"/>
      <c r="I18" s="263"/>
      <c r="J18" s="263"/>
      <c r="K18" s="263"/>
      <c r="L18" s="264" t="s">
        <v>148</v>
      </c>
      <c r="M18" s="163"/>
      <c r="N18" s="163"/>
      <c r="O18" s="163"/>
      <c r="P18" s="163"/>
      <c r="Q18" s="163"/>
      <c r="R18" s="163"/>
      <c r="S18" s="163"/>
      <c r="T18" s="163"/>
      <c r="U18" s="163"/>
      <c r="V18" s="163"/>
      <c r="W18" s="163"/>
      <c r="X18" s="163"/>
      <c r="Y18" s="163"/>
      <c r="Z18" s="163"/>
      <c r="AA18" s="163"/>
      <c r="AB18" s="163"/>
      <c r="AC18" s="163"/>
      <c r="AD18" s="163"/>
      <c r="AE18" s="163"/>
      <c r="AF18" s="163"/>
      <c r="AG18" s="163"/>
      <c r="AH18" s="163"/>
      <c r="AI18" s="163"/>
      <c r="AJ18" s="163"/>
      <c r="AK18" s="163"/>
      <c r="AL18" s="163"/>
      <c r="AM18" s="163"/>
      <c r="AN18" s="163"/>
      <c r="AO18" s="163"/>
      <c r="AP18" s="163"/>
      <c r="AQ18" s="163"/>
      <c r="AR18" s="163"/>
      <c r="AS18" s="163"/>
      <c r="AT18" s="163"/>
      <c r="AU18" s="163"/>
      <c r="AV18" s="163"/>
      <c r="AW18" s="163"/>
      <c r="AX18" s="163"/>
      <c r="AY18" s="163"/>
      <c r="AZ18" s="163"/>
      <c r="BA18" s="163"/>
      <c r="BB18" s="163"/>
      <c r="BC18" s="163"/>
      <c r="BD18" s="163"/>
      <c r="BE18" s="163"/>
      <c r="BF18" s="163"/>
      <c r="BG18" s="163"/>
      <c r="BH18" s="163"/>
      <c r="BI18" s="163"/>
      <c r="BJ18" s="163"/>
      <c r="BK18" s="163"/>
      <c r="BL18" s="163"/>
      <c r="BM18" s="163"/>
      <c r="BN18" s="163"/>
      <c r="BO18" s="163"/>
      <c r="BP18" s="163"/>
      <c r="BQ18" s="163"/>
      <c r="BR18" s="163"/>
      <c r="BS18" s="163"/>
      <c r="BT18" s="163"/>
      <c r="BU18" s="163"/>
      <c r="BV18" s="163"/>
      <c r="BW18" s="163"/>
      <c r="BX18" s="163"/>
      <c r="BY18" s="163"/>
      <c r="BZ18" s="163"/>
      <c r="CA18" s="163"/>
      <c r="CB18" s="163"/>
      <c r="CC18" s="163"/>
      <c r="CD18" s="163"/>
      <c r="CE18" s="163"/>
      <c r="CF18" s="163"/>
      <c r="CG18" s="163"/>
      <c r="CH18" s="163"/>
      <c r="CI18" s="163"/>
      <c r="CJ18" s="163"/>
      <c r="CK18" s="163"/>
      <c r="CL18" s="163"/>
      <c r="CM18" s="163"/>
      <c r="CN18" s="163"/>
      <c r="CO18" s="163"/>
      <c r="CP18" s="163"/>
      <c r="CQ18" s="164" t="s">
        <v>149</v>
      </c>
      <c r="CR18" s="164"/>
      <c r="CS18" s="164"/>
      <c r="CT18" s="164"/>
      <c r="CU18" s="164"/>
      <c r="CV18" s="164"/>
      <c r="CW18" s="164"/>
      <c r="CX18" s="164"/>
      <c r="CY18" s="164" t="s">
        <v>29</v>
      </c>
      <c r="CZ18" s="164"/>
      <c r="DA18" s="164"/>
      <c r="DB18" s="164"/>
      <c r="DC18" s="164"/>
      <c r="DD18" s="164"/>
      <c r="DE18" s="164"/>
      <c r="DF18" s="164"/>
      <c r="DG18" s="164"/>
      <c r="DH18" s="164"/>
      <c r="DI18" s="95" t="s">
        <v>29</v>
      </c>
      <c r="DJ18" s="165"/>
      <c r="DK18" s="165"/>
      <c r="DL18" s="165"/>
      <c r="DM18" s="165"/>
      <c r="DN18" s="165"/>
      <c r="DO18" s="165"/>
      <c r="DP18" s="165"/>
      <c r="DQ18" s="165"/>
      <c r="DR18" s="165"/>
      <c r="DS18" s="165"/>
      <c r="DT18" s="165"/>
      <c r="DU18" s="165"/>
      <c r="DV18" s="165"/>
      <c r="DW18" s="165"/>
      <c r="DX18" s="165"/>
      <c r="DY18" s="165"/>
      <c r="DZ18" s="165"/>
      <c r="EA18" s="165"/>
      <c r="EB18" s="165"/>
      <c r="EC18" s="165"/>
      <c r="ED18" s="165"/>
      <c r="EE18" s="165"/>
      <c r="EF18" s="165"/>
      <c r="EG18" s="165"/>
      <c r="EH18" s="165"/>
      <c r="EI18" s="165"/>
      <c r="EJ18" s="165"/>
      <c r="EK18" s="165"/>
      <c r="EL18" s="165"/>
      <c r="EM18" s="165"/>
      <c r="EN18" s="165"/>
      <c r="EO18" s="165"/>
      <c r="EP18" s="165"/>
      <c r="EQ18" s="165"/>
      <c r="ER18" s="165"/>
      <c r="ES18" s="165"/>
      <c r="ET18" s="165"/>
      <c r="EU18" s="165"/>
      <c r="EV18" s="165"/>
      <c r="EW18" s="165"/>
      <c r="EX18" s="165"/>
      <c r="EY18" s="165"/>
      <c r="EZ18" s="165"/>
      <c r="FA18" s="165"/>
      <c r="FB18" s="165"/>
      <c r="FC18" s="165"/>
      <c r="FD18" s="165"/>
      <c r="FE18" s="165"/>
      <c r="FF18" s="165"/>
      <c r="FG18" s="165"/>
      <c r="FH18" s="165"/>
      <c r="FI18" s="165"/>
    </row>
    <row r="19" spans="4:165" ht="30.75" customHeight="1" x14ac:dyDescent="0.25">
      <c r="D19" s="263" t="s">
        <v>150</v>
      </c>
      <c r="E19" s="263"/>
      <c r="F19" s="263"/>
      <c r="G19" s="263"/>
      <c r="H19" s="263"/>
      <c r="I19" s="263"/>
      <c r="J19" s="263"/>
      <c r="K19" s="263"/>
      <c r="L19" s="264" t="s">
        <v>143</v>
      </c>
      <c r="M19" s="163"/>
      <c r="N19" s="163"/>
      <c r="O19" s="163"/>
      <c r="P19" s="163"/>
      <c r="Q19" s="163"/>
      <c r="R19" s="163"/>
      <c r="S19" s="163"/>
      <c r="T19" s="163"/>
      <c r="U19" s="163"/>
      <c r="V19" s="163"/>
      <c r="W19" s="163"/>
      <c r="X19" s="163"/>
      <c r="Y19" s="163"/>
      <c r="Z19" s="163"/>
      <c r="AA19" s="163"/>
      <c r="AB19" s="163"/>
      <c r="AC19" s="163"/>
      <c r="AD19" s="163"/>
      <c r="AE19" s="163"/>
      <c r="AF19" s="163"/>
      <c r="AG19" s="163"/>
      <c r="AH19" s="163"/>
      <c r="AI19" s="163"/>
      <c r="AJ19" s="163"/>
      <c r="AK19" s="163"/>
      <c r="AL19" s="163"/>
      <c r="AM19" s="163"/>
      <c r="AN19" s="163"/>
      <c r="AO19" s="163"/>
      <c r="AP19" s="163"/>
      <c r="AQ19" s="163"/>
      <c r="AR19" s="163"/>
      <c r="AS19" s="163"/>
      <c r="AT19" s="163"/>
      <c r="AU19" s="163"/>
      <c r="AV19" s="163"/>
      <c r="AW19" s="163"/>
      <c r="AX19" s="163"/>
      <c r="AY19" s="163"/>
      <c r="AZ19" s="163"/>
      <c r="BA19" s="163"/>
      <c r="BB19" s="163"/>
      <c r="BC19" s="163"/>
      <c r="BD19" s="163"/>
      <c r="BE19" s="163"/>
      <c r="BF19" s="163"/>
      <c r="BG19" s="163"/>
      <c r="BH19" s="163"/>
      <c r="BI19" s="163"/>
      <c r="BJ19" s="163"/>
      <c r="BK19" s="163"/>
      <c r="BL19" s="163"/>
      <c r="BM19" s="163"/>
      <c r="BN19" s="163"/>
      <c r="BO19" s="163"/>
      <c r="BP19" s="163"/>
      <c r="BQ19" s="163"/>
      <c r="BR19" s="163"/>
      <c r="BS19" s="163"/>
      <c r="BT19" s="163"/>
      <c r="BU19" s="163"/>
      <c r="BV19" s="163"/>
      <c r="BW19" s="163"/>
      <c r="BX19" s="163"/>
      <c r="BY19" s="163"/>
      <c r="BZ19" s="163"/>
      <c r="CA19" s="163"/>
      <c r="CB19" s="163"/>
      <c r="CC19" s="163"/>
      <c r="CD19" s="163"/>
      <c r="CE19" s="163"/>
      <c r="CF19" s="163"/>
      <c r="CG19" s="163"/>
      <c r="CH19" s="163"/>
      <c r="CI19" s="163"/>
      <c r="CJ19" s="163"/>
      <c r="CK19" s="163"/>
      <c r="CL19" s="163"/>
      <c r="CM19" s="163"/>
      <c r="CN19" s="163"/>
      <c r="CO19" s="163"/>
      <c r="CP19" s="163"/>
      <c r="CQ19" s="164" t="s">
        <v>151</v>
      </c>
      <c r="CR19" s="164"/>
      <c r="CS19" s="164"/>
      <c r="CT19" s="164"/>
      <c r="CU19" s="164"/>
      <c r="CV19" s="164"/>
      <c r="CW19" s="164"/>
      <c r="CX19" s="164"/>
      <c r="CY19" s="164" t="s">
        <v>29</v>
      </c>
      <c r="CZ19" s="164"/>
      <c r="DA19" s="164"/>
      <c r="DB19" s="164"/>
      <c r="DC19" s="164"/>
      <c r="DD19" s="164"/>
      <c r="DE19" s="164"/>
      <c r="DF19" s="164"/>
      <c r="DG19" s="164"/>
      <c r="DH19" s="164"/>
      <c r="DI19" s="95" t="s">
        <v>29</v>
      </c>
      <c r="DJ19" s="165"/>
      <c r="DK19" s="165"/>
      <c r="DL19" s="165"/>
      <c r="DM19" s="165"/>
      <c r="DN19" s="165"/>
      <c r="DO19" s="165"/>
      <c r="DP19" s="165"/>
      <c r="DQ19" s="165"/>
      <c r="DR19" s="165"/>
      <c r="DS19" s="165"/>
      <c r="DT19" s="165"/>
      <c r="DU19" s="165"/>
      <c r="DV19" s="165"/>
      <c r="DW19" s="165"/>
      <c r="DX19" s="165"/>
      <c r="DY19" s="165"/>
      <c r="DZ19" s="165"/>
      <c r="EA19" s="165"/>
      <c r="EB19" s="165"/>
      <c r="EC19" s="165"/>
      <c r="ED19" s="165"/>
      <c r="EE19" s="165"/>
      <c r="EF19" s="165"/>
      <c r="EG19" s="165"/>
      <c r="EH19" s="165"/>
      <c r="EI19" s="165"/>
      <c r="EJ19" s="165"/>
      <c r="EK19" s="165"/>
      <c r="EL19" s="165"/>
      <c r="EM19" s="165"/>
      <c r="EN19" s="165"/>
      <c r="EO19" s="165"/>
      <c r="EP19" s="165"/>
      <c r="EQ19" s="165"/>
      <c r="ER19" s="165"/>
      <c r="ES19" s="165"/>
      <c r="ET19" s="165"/>
      <c r="EU19" s="165"/>
      <c r="EV19" s="165"/>
      <c r="EW19" s="165"/>
      <c r="EX19" s="165"/>
      <c r="EY19" s="165"/>
      <c r="EZ19" s="165"/>
      <c r="FA19" s="165"/>
      <c r="FB19" s="165"/>
      <c r="FC19" s="165"/>
      <c r="FD19" s="165"/>
      <c r="FE19" s="165"/>
      <c r="FF19" s="165"/>
      <c r="FG19" s="165"/>
      <c r="FH19" s="165"/>
      <c r="FI19" s="165"/>
    </row>
    <row r="20" spans="4:165" s="97" customFormat="1" ht="30.75" customHeight="1" x14ac:dyDescent="0.25">
      <c r="D20" s="240"/>
      <c r="E20" s="240"/>
      <c r="F20" s="240"/>
      <c r="G20" s="240"/>
      <c r="H20" s="240"/>
      <c r="I20" s="240"/>
      <c r="J20" s="240"/>
      <c r="K20" s="240"/>
      <c r="L20" s="241" t="s">
        <v>339</v>
      </c>
      <c r="M20" s="242"/>
      <c r="N20" s="242"/>
      <c r="O20" s="242"/>
      <c r="P20" s="242"/>
      <c r="Q20" s="242"/>
      <c r="R20" s="242"/>
      <c r="S20" s="242"/>
      <c r="T20" s="242"/>
      <c r="U20" s="242"/>
      <c r="V20" s="242"/>
      <c r="W20" s="242"/>
      <c r="X20" s="242"/>
      <c r="Y20" s="242"/>
      <c r="Z20" s="242"/>
      <c r="AA20" s="242"/>
      <c r="AB20" s="242"/>
      <c r="AC20" s="242"/>
      <c r="AD20" s="242"/>
      <c r="AE20" s="242"/>
      <c r="AF20" s="242"/>
      <c r="AG20" s="242"/>
      <c r="AH20" s="242"/>
      <c r="AI20" s="242"/>
      <c r="AJ20" s="242"/>
      <c r="AK20" s="242"/>
      <c r="AL20" s="242"/>
      <c r="AM20" s="242"/>
      <c r="AN20" s="242"/>
      <c r="AO20" s="242"/>
      <c r="AP20" s="242"/>
      <c r="AQ20" s="242"/>
      <c r="AR20" s="242"/>
      <c r="AS20" s="242"/>
      <c r="AT20" s="242"/>
      <c r="AU20" s="242"/>
      <c r="AV20" s="242"/>
      <c r="AW20" s="242"/>
      <c r="AX20" s="242"/>
      <c r="AY20" s="242"/>
      <c r="AZ20" s="242"/>
      <c r="BA20" s="242"/>
      <c r="BB20" s="242"/>
      <c r="BC20" s="242"/>
      <c r="BD20" s="242"/>
      <c r="BE20" s="242"/>
      <c r="BF20" s="242"/>
      <c r="BG20" s="242"/>
      <c r="BH20" s="242"/>
      <c r="BI20" s="242"/>
      <c r="BJ20" s="242"/>
      <c r="BK20" s="242"/>
      <c r="BL20" s="242"/>
      <c r="BM20" s="242"/>
      <c r="BN20" s="242"/>
      <c r="BO20" s="242"/>
      <c r="BP20" s="242"/>
      <c r="BQ20" s="242"/>
      <c r="BR20" s="242"/>
      <c r="BS20" s="242"/>
      <c r="BT20" s="242"/>
      <c r="BU20" s="242"/>
      <c r="BV20" s="242"/>
      <c r="BW20" s="242"/>
      <c r="BX20" s="242"/>
      <c r="BY20" s="242"/>
      <c r="BZ20" s="242"/>
      <c r="CA20" s="242"/>
      <c r="CB20" s="242"/>
      <c r="CC20" s="242"/>
      <c r="CD20" s="242"/>
      <c r="CE20" s="242"/>
      <c r="CF20" s="242"/>
      <c r="CG20" s="242"/>
      <c r="CH20" s="242"/>
      <c r="CI20" s="242"/>
      <c r="CJ20" s="242"/>
      <c r="CK20" s="242"/>
      <c r="CL20" s="242"/>
      <c r="CM20" s="242"/>
      <c r="CN20" s="242"/>
      <c r="CO20" s="242"/>
      <c r="CP20" s="242"/>
      <c r="CQ20" s="243" t="s">
        <v>340</v>
      </c>
      <c r="CR20" s="243"/>
      <c r="CS20" s="243"/>
      <c r="CT20" s="243"/>
      <c r="CU20" s="243"/>
      <c r="CV20" s="243"/>
      <c r="CW20" s="243"/>
      <c r="CX20" s="243"/>
      <c r="CY20" s="243"/>
      <c r="CZ20" s="243"/>
      <c r="DA20" s="243"/>
      <c r="DB20" s="243"/>
      <c r="DC20" s="243"/>
      <c r="DD20" s="243"/>
      <c r="DE20" s="243"/>
      <c r="DF20" s="243"/>
      <c r="DG20" s="243"/>
      <c r="DH20" s="243"/>
      <c r="DI20" s="95"/>
      <c r="DJ20" s="244"/>
      <c r="DK20" s="244"/>
      <c r="DL20" s="244"/>
      <c r="DM20" s="244"/>
      <c r="DN20" s="244"/>
      <c r="DO20" s="244"/>
      <c r="DP20" s="244"/>
      <c r="DQ20" s="244"/>
      <c r="DR20" s="244"/>
      <c r="DS20" s="244"/>
      <c r="DT20" s="244"/>
      <c r="DU20" s="244"/>
      <c r="DV20" s="244"/>
      <c r="DW20" s="244"/>
      <c r="DX20" s="244"/>
      <c r="DY20" s="244"/>
      <c r="DZ20" s="244"/>
      <c r="EA20" s="244"/>
      <c r="EB20" s="244"/>
      <c r="EC20" s="244"/>
      <c r="ED20" s="244"/>
      <c r="EE20" s="244"/>
      <c r="EF20" s="244"/>
      <c r="EG20" s="244"/>
      <c r="EH20" s="244"/>
      <c r="EI20" s="244"/>
      <c r="EJ20" s="244"/>
      <c r="EK20" s="244"/>
      <c r="EL20" s="244"/>
      <c r="EM20" s="244"/>
      <c r="EN20" s="244"/>
      <c r="EO20" s="244"/>
      <c r="EP20" s="244"/>
      <c r="EQ20" s="244"/>
      <c r="ER20" s="244"/>
      <c r="ES20" s="244"/>
      <c r="ET20" s="244"/>
      <c r="EU20" s="244"/>
      <c r="EV20" s="244"/>
      <c r="EW20" s="244"/>
      <c r="EX20" s="244"/>
      <c r="EY20" s="244"/>
      <c r="EZ20" s="244"/>
      <c r="FA20" s="244"/>
      <c r="FB20" s="244"/>
      <c r="FC20" s="244"/>
      <c r="FD20" s="244"/>
      <c r="FE20" s="244"/>
      <c r="FF20" s="244"/>
      <c r="FG20" s="244"/>
      <c r="FH20" s="244"/>
      <c r="FI20" s="244"/>
    </row>
    <row r="21" spans="4:165" ht="18" customHeight="1" x14ac:dyDescent="0.25">
      <c r="D21" s="263" t="s">
        <v>152</v>
      </c>
      <c r="E21" s="263"/>
      <c r="F21" s="263"/>
      <c r="G21" s="263"/>
      <c r="H21" s="263"/>
      <c r="I21" s="263"/>
      <c r="J21" s="263"/>
      <c r="K21" s="263"/>
      <c r="L21" s="264" t="s">
        <v>159</v>
      </c>
      <c r="M21" s="163"/>
      <c r="N21" s="163"/>
      <c r="O21" s="163"/>
      <c r="P21" s="163"/>
      <c r="Q21" s="163"/>
      <c r="R21" s="163"/>
      <c r="S21" s="163"/>
      <c r="T21" s="163"/>
      <c r="U21" s="163"/>
      <c r="V21" s="163"/>
      <c r="W21" s="163"/>
      <c r="X21" s="163"/>
      <c r="Y21" s="163"/>
      <c r="Z21" s="163"/>
      <c r="AA21" s="163"/>
      <c r="AB21" s="163"/>
      <c r="AC21" s="163"/>
      <c r="AD21" s="163"/>
      <c r="AE21" s="163"/>
      <c r="AF21" s="163"/>
      <c r="AG21" s="163"/>
      <c r="AH21" s="163"/>
      <c r="AI21" s="163"/>
      <c r="AJ21" s="163"/>
      <c r="AK21" s="163"/>
      <c r="AL21" s="163"/>
      <c r="AM21" s="163"/>
      <c r="AN21" s="163"/>
      <c r="AO21" s="163"/>
      <c r="AP21" s="163"/>
      <c r="AQ21" s="163"/>
      <c r="AR21" s="163"/>
      <c r="AS21" s="163"/>
      <c r="AT21" s="163"/>
      <c r="AU21" s="163"/>
      <c r="AV21" s="163"/>
      <c r="AW21" s="163"/>
      <c r="AX21" s="163"/>
      <c r="AY21" s="163"/>
      <c r="AZ21" s="163"/>
      <c r="BA21" s="163"/>
      <c r="BB21" s="163"/>
      <c r="BC21" s="163"/>
      <c r="BD21" s="163"/>
      <c r="BE21" s="163"/>
      <c r="BF21" s="163"/>
      <c r="BG21" s="163"/>
      <c r="BH21" s="163"/>
      <c r="BI21" s="163"/>
      <c r="BJ21" s="163"/>
      <c r="BK21" s="163"/>
      <c r="BL21" s="163"/>
      <c r="BM21" s="163"/>
      <c r="BN21" s="163"/>
      <c r="BO21" s="163"/>
      <c r="BP21" s="163"/>
      <c r="BQ21" s="163"/>
      <c r="BR21" s="163"/>
      <c r="BS21" s="163"/>
      <c r="BT21" s="163"/>
      <c r="BU21" s="163"/>
      <c r="BV21" s="163"/>
      <c r="BW21" s="163"/>
      <c r="BX21" s="163"/>
      <c r="BY21" s="163"/>
      <c r="BZ21" s="163"/>
      <c r="CA21" s="163"/>
      <c r="CB21" s="163"/>
      <c r="CC21" s="163"/>
      <c r="CD21" s="163"/>
      <c r="CE21" s="163"/>
      <c r="CF21" s="163"/>
      <c r="CG21" s="163"/>
      <c r="CH21" s="163"/>
      <c r="CI21" s="163"/>
      <c r="CJ21" s="163"/>
      <c r="CK21" s="163"/>
      <c r="CL21" s="163"/>
      <c r="CM21" s="163"/>
      <c r="CN21" s="163"/>
      <c r="CO21" s="163"/>
      <c r="CP21" s="163"/>
      <c r="CQ21" s="164" t="s">
        <v>153</v>
      </c>
      <c r="CR21" s="164"/>
      <c r="CS21" s="164"/>
      <c r="CT21" s="164"/>
      <c r="CU21" s="164"/>
      <c r="CV21" s="164"/>
      <c r="CW21" s="164"/>
      <c r="CX21" s="164"/>
      <c r="CY21" s="164" t="s">
        <v>29</v>
      </c>
      <c r="CZ21" s="164"/>
      <c r="DA21" s="164"/>
      <c r="DB21" s="164"/>
      <c r="DC21" s="164"/>
      <c r="DD21" s="164"/>
      <c r="DE21" s="164"/>
      <c r="DF21" s="164"/>
      <c r="DG21" s="164"/>
      <c r="DH21" s="164"/>
      <c r="DI21" s="95" t="s">
        <v>29</v>
      </c>
      <c r="DJ21" s="165"/>
      <c r="DK21" s="165"/>
      <c r="DL21" s="165"/>
      <c r="DM21" s="165"/>
      <c r="DN21" s="165"/>
      <c r="DO21" s="165"/>
      <c r="DP21" s="165"/>
      <c r="DQ21" s="165"/>
      <c r="DR21" s="165"/>
      <c r="DS21" s="165"/>
      <c r="DT21" s="165"/>
      <c r="DU21" s="165"/>
      <c r="DV21" s="165"/>
      <c r="DW21" s="165"/>
      <c r="DX21" s="165"/>
      <c r="DY21" s="165"/>
      <c r="DZ21" s="165"/>
      <c r="EA21" s="165"/>
      <c r="EB21" s="165"/>
      <c r="EC21" s="165"/>
      <c r="ED21" s="165"/>
      <c r="EE21" s="165"/>
      <c r="EF21" s="165"/>
      <c r="EG21" s="165"/>
      <c r="EH21" s="165"/>
      <c r="EI21" s="165"/>
      <c r="EJ21" s="165"/>
      <c r="EK21" s="165"/>
      <c r="EL21" s="165"/>
      <c r="EM21" s="165"/>
      <c r="EN21" s="165"/>
      <c r="EO21" s="165"/>
      <c r="EP21" s="165"/>
      <c r="EQ21" s="165"/>
      <c r="ER21" s="165"/>
      <c r="ES21" s="165"/>
      <c r="ET21" s="165"/>
      <c r="EU21" s="165"/>
      <c r="EV21" s="165"/>
      <c r="EW21" s="165"/>
      <c r="EX21" s="165"/>
      <c r="EY21" s="165"/>
      <c r="EZ21" s="165"/>
      <c r="FA21" s="165"/>
      <c r="FB21" s="165"/>
      <c r="FC21" s="165"/>
      <c r="FD21" s="165"/>
      <c r="FE21" s="165"/>
      <c r="FF21" s="165"/>
      <c r="FG21" s="165"/>
      <c r="FH21" s="165"/>
      <c r="FI21" s="165"/>
    </row>
    <row r="22" spans="4:165" ht="21" customHeight="1" x14ac:dyDescent="0.25">
      <c r="D22" s="263" t="s">
        <v>154</v>
      </c>
      <c r="E22" s="263"/>
      <c r="F22" s="263"/>
      <c r="G22" s="263"/>
      <c r="H22" s="263"/>
      <c r="I22" s="263"/>
      <c r="J22" s="263"/>
      <c r="K22" s="263"/>
      <c r="L22" s="279" t="s">
        <v>239</v>
      </c>
      <c r="M22" s="280"/>
      <c r="N22" s="280"/>
      <c r="O22" s="280"/>
      <c r="P22" s="280"/>
      <c r="Q22" s="280"/>
      <c r="R22" s="280"/>
      <c r="S22" s="280"/>
      <c r="T22" s="280"/>
      <c r="U22" s="280"/>
      <c r="V22" s="280"/>
      <c r="W22" s="280"/>
      <c r="X22" s="280"/>
      <c r="Y22" s="280"/>
      <c r="Z22" s="280"/>
      <c r="AA22" s="280"/>
      <c r="AB22" s="280"/>
      <c r="AC22" s="280"/>
      <c r="AD22" s="280"/>
      <c r="AE22" s="280"/>
      <c r="AF22" s="280"/>
      <c r="AG22" s="280"/>
      <c r="AH22" s="280"/>
      <c r="AI22" s="280"/>
      <c r="AJ22" s="280"/>
      <c r="AK22" s="280"/>
      <c r="AL22" s="280"/>
      <c r="AM22" s="280"/>
      <c r="AN22" s="280"/>
      <c r="AO22" s="280"/>
      <c r="AP22" s="280"/>
      <c r="AQ22" s="280"/>
      <c r="AR22" s="280"/>
      <c r="AS22" s="280"/>
      <c r="AT22" s="280"/>
      <c r="AU22" s="280"/>
      <c r="AV22" s="280"/>
      <c r="AW22" s="280"/>
      <c r="AX22" s="280"/>
      <c r="AY22" s="280"/>
      <c r="AZ22" s="280"/>
      <c r="BA22" s="280"/>
      <c r="BB22" s="280"/>
      <c r="BC22" s="280"/>
      <c r="BD22" s="280"/>
      <c r="BE22" s="280"/>
      <c r="BF22" s="280"/>
      <c r="BG22" s="280"/>
      <c r="BH22" s="280"/>
      <c r="BI22" s="280"/>
      <c r="BJ22" s="280"/>
      <c r="BK22" s="280"/>
      <c r="BL22" s="280"/>
      <c r="BM22" s="280"/>
      <c r="BN22" s="280"/>
      <c r="BO22" s="280"/>
      <c r="BP22" s="280"/>
      <c r="BQ22" s="280"/>
      <c r="BR22" s="280"/>
      <c r="BS22" s="280"/>
      <c r="BT22" s="280"/>
      <c r="BU22" s="280"/>
      <c r="BV22" s="280"/>
      <c r="BW22" s="280"/>
      <c r="BX22" s="280"/>
      <c r="BY22" s="280"/>
      <c r="BZ22" s="280"/>
      <c r="CA22" s="280"/>
      <c r="CB22" s="280"/>
      <c r="CC22" s="280"/>
      <c r="CD22" s="280"/>
      <c r="CE22" s="280"/>
      <c r="CF22" s="280"/>
      <c r="CG22" s="280"/>
      <c r="CH22" s="280"/>
      <c r="CI22" s="280"/>
      <c r="CJ22" s="280"/>
      <c r="CK22" s="280"/>
      <c r="CL22" s="280"/>
      <c r="CM22" s="280"/>
      <c r="CN22" s="280"/>
      <c r="CO22" s="280"/>
      <c r="CP22" s="281"/>
      <c r="CQ22" s="164" t="s">
        <v>155</v>
      </c>
      <c r="CR22" s="164"/>
      <c r="CS22" s="164"/>
      <c r="CT22" s="164"/>
      <c r="CU22" s="164"/>
      <c r="CV22" s="164"/>
      <c r="CW22" s="164"/>
      <c r="CX22" s="164"/>
      <c r="CY22" s="164" t="s">
        <v>29</v>
      </c>
      <c r="CZ22" s="164"/>
      <c r="DA22" s="164"/>
      <c r="DB22" s="164"/>
      <c r="DC22" s="164"/>
      <c r="DD22" s="164"/>
      <c r="DE22" s="164"/>
      <c r="DF22" s="164"/>
      <c r="DG22" s="164"/>
      <c r="DH22" s="164"/>
      <c r="DI22" s="95" t="s">
        <v>29</v>
      </c>
      <c r="DJ22" s="165"/>
      <c r="DK22" s="165"/>
      <c r="DL22" s="165"/>
      <c r="DM22" s="165"/>
      <c r="DN22" s="165"/>
      <c r="DO22" s="165"/>
      <c r="DP22" s="165"/>
      <c r="DQ22" s="165"/>
      <c r="DR22" s="165"/>
      <c r="DS22" s="165"/>
      <c r="DT22" s="165"/>
      <c r="DU22" s="165"/>
      <c r="DV22" s="165"/>
      <c r="DW22" s="165"/>
      <c r="DX22" s="165"/>
      <c r="DY22" s="165"/>
      <c r="DZ22" s="165"/>
      <c r="EA22" s="165"/>
      <c r="EB22" s="165"/>
      <c r="EC22" s="165"/>
      <c r="ED22" s="165"/>
      <c r="EE22" s="165"/>
      <c r="EF22" s="165"/>
      <c r="EG22" s="165"/>
      <c r="EH22" s="165"/>
      <c r="EI22" s="165"/>
      <c r="EJ22" s="165"/>
      <c r="EK22" s="165"/>
      <c r="EL22" s="165"/>
      <c r="EM22" s="165"/>
      <c r="EN22" s="165"/>
      <c r="EO22" s="165"/>
      <c r="EP22" s="165"/>
      <c r="EQ22" s="165"/>
      <c r="ER22" s="165"/>
      <c r="ES22" s="165"/>
      <c r="ET22" s="165"/>
      <c r="EU22" s="165"/>
      <c r="EV22" s="165"/>
      <c r="EW22" s="165"/>
      <c r="EX22" s="165"/>
      <c r="EY22" s="165"/>
      <c r="EZ22" s="165"/>
      <c r="FA22" s="165"/>
      <c r="FB22" s="165"/>
      <c r="FC22" s="165"/>
      <c r="FD22" s="165"/>
      <c r="FE22" s="165"/>
      <c r="FF22" s="165"/>
      <c r="FG22" s="165"/>
      <c r="FH22" s="165"/>
      <c r="FI22" s="165"/>
    </row>
    <row r="23" spans="4:165" s="97" customFormat="1" ht="21" customHeight="1" x14ac:dyDescent="0.25">
      <c r="D23" s="240"/>
      <c r="E23" s="240"/>
      <c r="F23" s="240"/>
      <c r="G23" s="240"/>
      <c r="H23" s="240"/>
      <c r="I23" s="240"/>
      <c r="J23" s="240"/>
      <c r="K23" s="240"/>
      <c r="L23" s="241" t="s">
        <v>339</v>
      </c>
      <c r="M23" s="242"/>
      <c r="N23" s="242"/>
      <c r="O23" s="242"/>
      <c r="P23" s="242"/>
      <c r="Q23" s="242"/>
      <c r="R23" s="242"/>
      <c r="S23" s="242"/>
      <c r="T23" s="242"/>
      <c r="U23" s="242"/>
      <c r="V23" s="242"/>
      <c r="W23" s="242"/>
      <c r="X23" s="242"/>
      <c r="Y23" s="242"/>
      <c r="Z23" s="242"/>
      <c r="AA23" s="242"/>
      <c r="AB23" s="242"/>
      <c r="AC23" s="242"/>
      <c r="AD23" s="242"/>
      <c r="AE23" s="242"/>
      <c r="AF23" s="242"/>
      <c r="AG23" s="242"/>
      <c r="AH23" s="242"/>
      <c r="AI23" s="242"/>
      <c r="AJ23" s="242"/>
      <c r="AK23" s="242"/>
      <c r="AL23" s="242"/>
      <c r="AM23" s="242"/>
      <c r="AN23" s="242"/>
      <c r="AO23" s="242"/>
      <c r="AP23" s="242"/>
      <c r="AQ23" s="242"/>
      <c r="AR23" s="242"/>
      <c r="AS23" s="242"/>
      <c r="AT23" s="242"/>
      <c r="AU23" s="242"/>
      <c r="AV23" s="242"/>
      <c r="AW23" s="242"/>
      <c r="AX23" s="242"/>
      <c r="AY23" s="242"/>
      <c r="AZ23" s="242"/>
      <c r="BA23" s="242"/>
      <c r="BB23" s="242"/>
      <c r="BC23" s="242"/>
      <c r="BD23" s="242"/>
      <c r="BE23" s="242"/>
      <c r="BF23" s="242"/>
      <c r="BG23" s="242"/>
      <c r="BH23" s="242"/>
      <c r="BI23" s="242"/>
      <c r="BJ23" s="242"/>
      <c r="BK23" s="242"/>
      <c r="BL23" s="242"/>
      <c r="BM23" s="242"/>
      <c r="BN23" s="242"/>
      <c r="BO23" s="242"/>
      <c r="BP23" s="242"/>
      <c r="BQ23" s="242"/>
      <c r="BR23" s="242"/>
      <c r="BS23" s="242"/>
      <c r="BT23" s="242"/>
      <c r="BU23" s="242"/>
      <c r="BV23" s="242"/>
      <c r="BW23" s="242"/>
      <c r="BX23" s="242"/>
      <c r="BY23" s="242"/>
      <c r="BZ23" s="242"/>
      <c r="CA23" s="242"/>
      <c r="CB23" s="242"/>
      <c r="CC23" s="242"/>
      <c r="CD23" s="242"/>
      <c r="CE23" s="242"/>
      <c r="CF23" s="242"/>
      <c r="CG23" s="242"/>
      <c r="CH23" s="242"/>
      <c r="CI23" s="242"/>
      <c r="CJ23" s="242"/>
      <c r="CK23" s="242"/>
      <c r="CL23" s="242"/>
      <c r="CM23" s="242"/>
      <c r="CN23" s="242"/>
      <c r="CO23" s="242"/>
      <c r="CP23" s="242"/>
      <c r="CQ23" s="243" t="s">
        <v>341</v>
      </c>
      <c r="CR23" s="243"/>
      <c r="CS23" s="243"/>
      <c r="CT23" s="243"/>
      <c r="CU23" s="243"/>
      <c r="CV23" s="243"/>
      <c r="CW23" s="243"/>
      <c r="CX23" s="243"/>
      <c r="CY23" s="243"/>
      <c r="CZ23" s="243"/>
      <c r="DA23" s="243"/>
      <c r="DB23" s="243"/>
      <c r="DC23" s="243"/>
      <c r="DD23" s="243"/>
      <c r="DE23" s="243"/>
      <c r="DF23" s="243"/>
      <c r="DG23" s="243"/>
      <c r="DH23" s="243"/>
      <c r="DI23" s="95"/>
      <c r="DJ23" s="244"/>
      <c r="DK23" s="244"/>
      <c r="DL23" s="244"/>
      <c r="DM23" s="244"/>
      <c r="DN23" s="244"/>
      <c r="DO23" s="244"/>
      <c r="DP23" s="244"/>
      <c r="DQ23" s="244"/>
      <c r="DR23" s="244"/>
      <c r="DS23" s="244"/>
      <c r="DT23" s="244"/>
      <c r="DU23" s="244"/>
      <c r="DV23" s="244"/>
      <c r="DW23" s="244"/>
      <c r="DX23" s="244"/>
      <c r="DY23" s="244"/>
      <c r="DZ23" s="244"/>
      <c r="EA23" s="244"/>
      <c r="EB23" s="244"/>
      <c r="EC23" s="244"/>
      <c r="ED23" s="244"/>
      <c r="EE23" s="244"/>
      <c r="EF23" s="244"/>
      <c r="EG23" s="244"/>
      <c r="EH23" s="244"/>
      <c r="EI23" s="244"/>
      <c r="EJ23" s="244"/>
      <c r="EK23" s="244"/>
      <c r="EL23" s="244"/>
      <c r="EM23" s="244"/>
      <c r="EN23" s="244"/>
      <c r="EO23" s="244"/>
      <c r="EP23" s="244"/>
      <c r="EQ23" s="244"/>
      <c r="ER23" s="244"/>
      <c r="ES23" s="244"/>
      <c r="ET23" s="244"/>
      <c r="EU23" s="244"/>
      <c r="EV23" s="244"/>
      <c r="EW23" s="244"/>
      <c r="EX23" s="244"/>
      <c r="EY23" s="244"/>
      <c r="EZ23" s="244"/>
      <c r="FA23" s="244"/>
      <c r="FB23" s="244"/>
      <c r="FC23" s="244"/>
      <c r="FD23" s="244"/>
      <c r="FE23" s="244"/>
      <c r="FF23" s="244"/>
      <c r="FG23" s="244"/>
      <c r="FH23" s="244"/>
      <c r="FI23" s="244"/>
    </row>
    <row r="24" spans="4:165" x14ac:dyDescent="0.25">
      <c r="D24" s="263" t="s">
        <v>156</v>
      </c>
      <c r="E24" s="263"/>
      <c r="F24" s="263"/>
      <c r="G24" s="263"/>
      <c r="H24" s="263"/>
      <c r="I24" s="263"/>
      <c r="J24" s="263"/>
      <c r="K24" s="263"/>
      <c r="L24" s="264" t="s">
        <v>342</v>
      </c>
      <c r="M24" s="163"/>
      <c r="N24" s="163"/>
      <c r="O24" s="163"/>
      <c r="P24" s="163"/>
      <c r="Q24" s="163"/>
      <c r="R24" s="163"/>
      <c r="S24" s="163"/>
      <c r="T24" s="163"/>
      <c r="U24" s="163"/>
      <c r="V24" s="163"/>
      <c r="W24" s="163"/>
      <c r="X24" s="163"/>
      <c r="Y24" s="163"/>
      <c r="Z24" s="163"/>
      <c r="AA24" s="163"/>
      <c r="AB24" s="163"/>
      <c r="AC24" s="163"/>
      <c r="AD24" s="163"/>
      <c r="AE24" s="163"/>
      <c r="AF24" s="163"/>
      <c r="AG24" s="163"/>
      <c r="AH24" s="163"/>
      <c r="AI24" s="163"/>
      <c r="AJ24" s="163"/>
      <c r="AK24" s="163"/>
      <c r="AL24" s="163"/>
      <c r="AM24" s="163"/>
      <c r="AN24" s="163"/>
      <c r="AO24" s="163"/>
      <c r="AP24" s="163"/>
      <c r="AQ24" s="163"/>
      <c r="AR24" s="163"/>
      <c r="AS24" s="163"/>
      <c r="AT24" s="163"/>
      <c r="AU24" s="163"/>
      <c r="AV24" s="163"/>
      <c r="AW24" s="163"/>
      <c r="AX24" s="163"/>
      <c r="AY24" s="163"/>
      <c r="AZ24" s="163"/>
      <c r="BA24" s="163"/>
      <c r="BB24" s="163"/>
      <c r="BC24" s="163"/>
      <c r="BD24" s="163"/>
      <c r="BE24" s="163"/>
      <c r="BF24" s="163"/>
      <c r="BG24" s="163"/>
      <c r="BH24" s="163"/>
      <c r="BI24" s="163"/>
      <c r="BJ24" s="163"/>
      <c r="BK24" s="163"/>
      <c r="BL24" s="163"/>
      <c r="BM24" s="163"/>
      <c r="BN24" s="163"/>
      <c r="BO24" s="163"/>
      <c r="BP24" s="163"/>
      <c r="BQ24" s="163"/>
      <c r="BR24" s="163"/>
      <c r="BS24" s="163"/>
      <c r="BT24" s="163"/>
      <c r="BU24" s="163"/>
      <c r="BV24" s="163"/>
      <c r="BW24" s="163"/>
      <c r="BX24" s="163"/>
      <c r="BY24" s="163"/>
      <c r="BZ24" s="163"/>
      <c r="CA24" s="163"/>
      <c r="CB24" s="163"/>
      <c r="CC24" s="163"/>
      <c r="CD24" s="163"/>
      <c r="CE24" s="163"/>
      <c r="CF24" s="163"/>
      <c r="CG24" s="163"/>
      <c r="CH24" s="163"/>
      <c r="CI24" s="163"/>
      <c r="CJ24" s="163"/>
      <c r="CK24" s="163"/>
      <c r="CL24" s="163"/>
      <c r="CM24" s="163"/>
      <c r="CN24" s="163"/>
      <c r="CO24" s="163"/>
      <c r="CP24" s="163"/>
      <c r="CQ24" s="164" t="s">
        <v>343</v>
      </c>
      <c r="CR24" s="164"/>
      <c r="CS24" s="164"/>
      <c r="CT24" s="164"/>
      <c r="CU24" s="164"/>
      <c r="CV24" s="164"/>
      <c r="CW24" s="164"/>
      <c r="CX24" s="164"/>
      <c r="CY24" s="164" t="s">
        <v>29</v>
      </c>
      <c r="CZ24" s="164"/>
      <c r="DA24" s="164"/>
      <c r="DB24" s="164"/>
      <c r="DC24" s="164"/>
      <c r="DD24" s="164"/>
      <c r="DE24" s="164"/>
      <c r="DF24" s="164"/>
      <c r="DG24" s="164"/>
      <c r="DH24" s="164"/>
      <c r="DI24" s="95" t="s">
        <v>29</v>
      </c>
      <c r="DJ24" s="165">
        <f>DJ25+DJ26+DJ27</f>
        <v>758410.42</v>
      </c>
      <c r="DK24" s="165"/>
      <c r="DL24" s="165"/>
      <c r="DM24" s="165"/>
      <c r="DN24" s="165"/>
      <c r="DO24" s="165"/>
      <c r="DP24" s="165"/>
      <c r="DQ24" s="165"/>
      <c r="DR24" s="165"/>
      <c r="DS24" s="165"/>
      <c r="DT24" s="165"/>
      <c r="DU24" s="165"/>
      <c r="DV24" s="165"/>
      <c r="DW24" s="165">
        <f t="shared" ref="DW24" si="2">DW25+DW26+DW27</f>
        <v>758410.72</v>
      </c>
      <c r="DX24" s="165"/>
      <c r="DY24" s="165"/>
      <c r="DZ24" s="165"/>
      <c r="EA24" s="165"/>
      <c r="EB24" s="165"/>
      <c r="EC24" s="165"/>
      <c r="ED24" s="165"/>
      <c r="EE24" s="165"/>
      <c r="EF24" s="165"/>
      <c r="EG24" s="165"/>
      <c r="EH24" s="165"/>
      <c r="EI24" s="165"/>
      <c r="EJ24" s="165">
        <f t="shared" ref="EJ24" si="3">EJ25+EJ26+EJ27</f>
        <v>758410.72</v>
      </c>
      <c r="EK24" s="165"/>
      <c r="EL24" s="165"/>
      <c r="EM24" s="165"/>
      <c r="EN24" s="165"/>
      <c r="EO24" s="165"/>
      <c r="EP24" s="165"/>
      <c r="EQ24" s="165"/>
      <c r="ER24" s="165"/>
      <c r="ES24" s="165"/>
      <c r="ET24" s="165"/>
      <c r="EU24" s="165"/>
      <c r="EV24" s="165"/>
      <c r="EW24" s="165"/>
      <c r="EX24" s="165"/>
      <c r="EY24" s="165"/>
      <c r="EZ24" s="165"/>
      <c r="FA24" s="165"/>
      <c r="FB24" s="165"/>
      <c r="FC24" s="165"/>
      <c r="FD24" s="165"/>
      <c r="FE24" s="165"/>
      <c r="FF24" s="165"/>
      <c r="FG24" s="165"/>
      <c r="FH24" s="165"/>
      <c r="FI24" s="165"/>
    </row>
    <row r="25" spans="4:165" ht="31.5" customHeight="1" x14ac:dyDescent="0.25">
      <c r="D25" s="263" t="s">
        <v>157</v>
      </c>
      <c r="E25" s="263"/>
      <c r="F25" s="263"/>
      <c r="G25" s="263"/>
      <c r="H25" s="263"/>
      <c r="I25" s="263"/>
      <c r="J25" s="263"/>
      <c r="K25" s="263"/>
      <c r="L25" s="264" t="s">
        <v>143</v>
      </c>
      <c r="M25" s="163"/>
      <c r="N25" s="163"/>
      <c r="O25" s="163"/>
      <c r="P25" s="163"/>
      <c r="Q25" s="163"/>
      <c r="R25" s="163"/>
      <c r="S25" s="163"/>
      <c r="T25" s="163"/>
      <c r="U25" s="163"/>
      <c r="V25" s="163"/>
      <c r="W25" s="163"/>
      <c r="X25" s="163"/>
      <c r="Y25" s="163"/>
      <c r="Z25" s="163"/>
      <c r="AA25" s="163"/>
      <c r="AB25" s="163"/>
      <c r="AC25" s="163"/>
      <c r="AD25" s="163"/>
      <c r="AE25" s="163"/>
      <c r="AF25" s="163"/>
      <c r="AG25" s="163"/>
      <c r="AH25" s="163"/>
      <c r="AI25" s="163"/>
      <c r="AJ25" s="163"/>
      <c r="AK25" s="163"/>
      <c r="AL25" s="163"/>
      <c r="AM25" s="163"/>
      <c r="AN25" s="163"/>
      <c r="AO25" s="163"/>
      <c r="AP25" s="163"/>
      <c r="AQ25" s="163"/>
      <c r="AR25" s="163"/>
      <c r="AS25" s="163"/>
      <c r="AT25" s="163"/>
      <c r="AU25" s="163"/>
      <c r="AV25" s="163"/>
      <c r="AW25" s="163"/>
      <c r="AX25" s="163"/>
      <c r="AY25" s="163"/>
      <c r="AZ25" s="163"/>
      <c r="BA25" s="163"/>
      <c r="BB25" s="163"/>
      <c r="BC25" s="163"/>
      <c r="BD25" s="163"/>
      <c r="BE25" s="163"/>
      <c r="BF25" s="163"/>
      <c r="BG25" s="163"/>
      <c r="BH25" s="163"/>
      <c r="BI25" s="163"/>
      <c r="BJ25" s="163"/>
      <c r="BK25" s="163"/>
      <c r="BL25" s="163"/>
      <c r="BM25" s="163"/>
      <c r="BN25" s="163"/>
      <c r="BO25" s="163"/>
      <c r="BP25" s="163"/>
      <c r="BQ25" s="163"/>
      <c r="BR25" s="163"/>
      <c r="BS25" s="163"/>
      <c r="BT25" s="163"/>
      <c r="BU25" s="163"/>
      <c r="BV25" s="163"/>
      <c r="BW25" s="163"/>
      <c r="BX25" s="163"/>
      <c r="BY25" s="163"/>
      <c r="BZ25" s="163"/>
      <c r="CA25" s="163"/>
      <c r="CB25" s="163"/>
      <c r="CC25" s="163"/>
      <c r="CD25" s="163"/>
      <c r="CE25" s="163"/>
      <c r="CF25" s="163"/>
      <c r="CG25" s="163"/>
      <c r="CH25" s="163"/>
      <c r="CI25" s="163"/>
      <c r="CJ25" s="163"/>
      <c r="CK25" s="163"/>
      <c r="CL25" s="163"/>
      <c r="CM25" s="163"/>
      <c r="CN25" s="163"/>
      <c r="CO25" s="163"/>
      <c r="CP25" s="163"/>
      <c r="CQ25" s="164" t="s">
        <v>344</v>
      </c>
      <c r="CR25" s="164"/>
      <c r="CS25" s="164"/>
      <c r="CT25" s="164"/>
      <c r="CU25" s="164"/>
      <c r="CV25" s="164"/>
      <c r="CW25" s="164"/>
      <c r="CX25" s="164"/>
      <c r="CY25" s="164" t="s">
        <v>29</v>
      </c>
      <c r="CZ25" s="164"/>
      <c r="DA25" s="164"/>
      <c r="DB25" s="164"/>
      <c r="DC25" s="164"/>
      <c r="DD25" s="164"/>
      <c r="DE25" s="164"/>
      <c r="DF25" s="164"/>
      <c r="DG25" s="164"/>
      <c r="DH25" s="164"/>
      <c r="DI25" s="95" t="s">
        <v>29</v>
      </c>
      <c r="DJ25" s="165"/>
      <c r="DK25" s="165"/>
      <c r="DL25" s="165"/>
      <c r="DM25" s="165"/>
      <c r="DN25" s="165"/>
      <c r="DO25" s="165"/>
      <c r="DP25" s="165"/>
      <c r="DQ25" s="165"/>
      <c r="DR25" s="165"/>
      <c r="DS25" s="165"/>
      <c r="DT25" s="165"/>
      <c r="DU25" s="165"/>
      <c r="DV25" s="165"/>
      <c r="DW25" s="165"/>
      <c r="DX25" s="165"/>
      <c r="DY25" s="165"/>
      <c r="DZ25" s="165"/>
      <c r="EA25" s="165"/>
      <c r="EB25" s="165"/>
      <c r="EC25" s="165"/>
      <c r="ED25" s="165"/>
      <c r="EE25" s="165"/>
      <c r="EF25" s="165"/>
      <c r="EG25" s="165"/>
      <c r="EH25" s="165"/>
      <c r="EI25" s="165"/>
      <c r="EJ25" s="165"/>
      <c r="EK25" s="165"/>
      <c r="EL25" s="165"/>
      <c r="EM25" s="165"/>
      <c r="EN25" s="165"/>
      <c r="EO25" s="165"/>
      <c r="EP25" s="165"/>
      <c r="EQ25" s="165"/>
      <c r="ER25" s="165"/>
      <c r="ES25" s="165"/>
      <c r="ET25" s="165"/>
      <c r="EU25" s="165"/>
      <c r="EV25" s="165"/>
      <c r="EW25" s="165"/>
      <c r="EX25" s="165"/>
      <c r="EY25" s="165"/>
      <c r="EZ25" s="165"/>
      <c r="FA25" s="165"/>
      <c r="FB25" s="165"/>
      <c r="FC25" s="165"/>
      <c r="FD25" s="165"/>
      <c r="FE25" s="165"/>
      <c r="FF25" s="165"/>
      <c r="FG25" s="165"/>
      <c r="FH25" s="165"/>
      <c r="FI25" s="165"/>
    </row>
    <row r="26" spans="4:165" s="97" customFormat="1" ht="31.5" customHeight="1" x14ac:dyDescent="0.25">
      <c r="D26" s="240"/>
      <c r="E26" s="240"/>
      <c r="F26" s="240"/>
      <c r="G26" s="240"/>
      <c r="H26" s="240"/>
      <c r="I26" s="240"/>
      <c r="J26" s="240"/>
      <c r="K26" s="240"/>
      <c r="L26" s="241" t="s">
        <v>339</v>
      </c>
      <c r="M26" s="242"/>
      <c r="N26" s="242"/>
      <c r="O26" s="242"/>
      <c r="P26" s="242"/>
      <c r="Q26" s="242"/>
      <c r="R26" s="242"/>
      <c r="S26" s="242"/>
      <c r="T26" s="242"/>
      <c r="U26" s="242"/>
      <c r="V26" s="242"/>
      <c r="W26" s="242"/>
      <c r="X26" s="242"/>
      <c r="Y26" s="242"/>
      <c r="Z26" s="242"/>
      <c r="AA26" s="242"/>
      <c r="AB26" s="242"/>
      <c r="AC26" s="242"/>
      <c r="AD26" s="242"/>
      <c r="AE26" s="242"/>
      <c r="AF26" s="242"/>
      <c r="AG26" s="242"/>
      <c r="AH26" s="242"/>
      <c r="AI26" s="242"/>
      <c r="AJ26" s="242"/>
      <c r="AK26" s="242"/>
      <c r="AL26" s="242"/>
      <c r="AM26" s="242"/>
      <c r="AN26" s="242"/>
      <c r="AO26" s="242"/>
      <c r="AP26" s="242"/>
      <c r="AQ26" s="242"/>
      <c r="AR26" s="242"/>
      <c r="AS26" s="242"/>
      <c r="AT26" s="242"/>
      <c r="AU26" s="242"/>
      <c r="AV26" s="242"/>
      <c r="AW26" s="242"/>
      <c r="AX26" s="242"/>
      <c r="AY26" s="242"/>
      <c r="AZ26" s="242"/>
      <c r="BA26" s="242"/>
      <c r="BB26" s="242"/>
      <c r="BC26" s="242"/>
      <c r="BD26" s="242"/>
      <c r="BE26" s="242"/>
      <c r="BF26" s="242"/>
      <c r="BG26" s="242"/>
      <c r="BH26" s="242"/>
      <c r="BI26" s="242"/>
      <c r="BJ26" s="242"/>
      <c r="BK26" s="242"/>
      <c r="BL26" s="242"/>
      <c r="BM26" s="242"/>
      <c r="BN26" s="242"/>
      <c r="BO26" s="242"/>
      <c r="BP26" s="242"/>
      <c r="BQ26" s="242"/>
      <c r="BR26" s="242"/>
      <c r="BS26" s="242"/>
      <c r="BT26" s="242"/>
      <c r="BU26" s="242"/>
      <c r="BV26" s="242"/>
      <c r="BW26" s="242"/>
      <c r="BX26" s="242"/>
      <c r="BY26" s="242"/>
      <c r="BZ26" s="242"/>
      <c r="CA26" s="242"/>
      <c r="CB26" s="242"/>
      <c r="CC26" s="242"/>
      <c r="CD26" s="242"/>
      <c r="CE26" s="242"/>
      <c r="CF26" s="242"/>
      <c r="CG26" s="242"/>
      <c r="CH26" s="242"/>
      <c r="CI26" s="242"/>
      <c r="CJ26" s="242"/>
      <c r="CK26" s="242"/>
      <c r="CL26" s="242"/>
      <c r="CM26" s="242"/>
      <c r="CN26" s="242"/>
      <c r="CO26" s="242"/>
      <c r="CP26" s="242"/>
      <c r="CQ26" s="243" t="s">
        <v>345</v>
      </c>
      <c r="CR26" s="243"/>
      <c r="CS26" s="243"/>
      <c r="CT26" s="243"/>
      <c r="CU26" s="243"/>
      <c r="CV26" s="243"/>
      <c r="CW26" s="243"/>
      <c r="CX26" s="243"/>
      <c r="CY26" s="243"/>
      <c r="CZ26" s="243"/>
      <c r="DA26" s="243"/>
      <c r="DB26" s="243"/>
      <c r="DC26" s="243"/>
      <c r="DD26" s="243"/>
      <c r="DE26" s="243"/>
      <c r="DF26" s="243"/>
      <c r="DG26" s="243"/>
      <c r="DH26" s="243"/>
      <c r="DI26" s="95"/>
      <c r="DJ26" s="244"/>
      <c r="DK26" s="244"/>
      <c r="DL26" s="244"/>
      <c r="DM26" s="244"/>
      <c r="DN26" s="244"/>
      <c r="DO26" s="244"/>
      <c r="DP26" s="244"/>
      <c r="DQ26" s="244"/>
      <c r="DR26" s="244"/>
      <c r="DS26" s="244"/>
      <c r="DT26" s="244"/>
      <c r="DU26" s="244"/>
      <c r="DV26" s="244"/>
      <c r="DW26" s="244"/>
      <c r="DX26" s="244"/>
      <c r="DY26" s="244"/>
      <c r="DZ26" s="244"/>
      <c r="EA26" s="244"/>
      <c r="EB26" s="244"/>
      <c r="EC26" s="244"/>
      <c r="ED26" s="244"/>
      <c r="EE26" s="244"/>
      <c r="EF26" s="244"/>
      <c r="EG26" s="244"/>
      <c r="EH26" s="244"/>
      <c r="EI26" s="244"/>
      <c r="EJ26" s="244"/>
      <c r="EK26" s="244"/>
      <c r="EL26" s="244"/>
      <c r="EM26" s="244"/>
      <c r="EN26" s="244"/>
      <c r="EO26" s="244"/>
      <c r="EP26" s="244"/>
      <c r="EQ26" s="244"/>
      <c r="ER26" s="244"/>
      <c r="ES26" s="244"/>
      <c r="ET26" s="244"/>
      <c r="EU26" s="244"/>
      <c r="EV26" s="244"/>
      <c r="EW26" s="244"/>
      <c r="EX26" s="244"/>
      <c r="EY26" s="244"/>
      <c r="EZ26" s="244"/>
      <c r="FA26" s="244"/>
      <c r="FB26" s="244"/>
      <c r="FC26" s="244"/>
      <c r="FD26" s="244"/>
      <c r="FE26" s="244"/>
      <c r="FF26" s="244"/>
      <c r="FG26" s="244"/>
      <c r="FH26" s="244"/>
      <c r="FI26" s="244"/>
    </row>
    <row r="27" spans="4:165" s="16" customFormat="1" ht="16.5" customHeight="1" x14ac:dyDescent="0.25">
      <c r="D27" s="282" t="s">
        <v>158</v>
      </c>
      <c r="E27" s="282"/>
      <c r="F27" s="282"/>
      <c r="G27" s="282"/>
      <c r="H27" s="282"/>
      <c r="I27" s="282"/>
      <c r="J27" s="282"/>
      <c r="K27" s="282"/>
      <c r="L27" s="283" t="s">
        <v>159</v>
      </c>
      <c r="M27" s="284"/>
      <c r="N27" s="284"/>
      <c r="O27" s="284"/>
      <c r="P27" s="284"/>
      <c r="Q27" s="284"/>
      <c r="R27" s="284"/>
      <c r="S27" s="284"/>
      <c r="T27" s="284"/>
      <c r="U27" s="284"/>
      <c r="V27" s="284"/>
      <c r="W27" s="284"/>
      <c r="X27" s="284"/>
      <c r="Y27" s="284"/>
      <c r="Z27" s="284"/>
      <c r="AA27" s="284"/>
      <c r="AB27" s="284"/>
      <c r="AC27" s="284"/>
      <c r="AD27" s="284"/>
      <c r="AE27" s="284"/>
      <c r="AF27" s="284"/>
      <c r="AG27" s="284"/>
      <c r="AH27" s="284"/>
      <c r="AI27" s="284"/>
      <c r="AJ27" s="284"/>
      <c r="AK27" s="284"/>
      <c r="AL27" s="284"/>
      <c r="AM27" s="284"/>
      <c r="AN27" s="284"/>
      <c r="AO27" s="284"/>
      <c r="AP27" s="284"/>
      <c r="AQ27" s="284"/>
      <c r="AR27" s="284"/>
      <c r="AS27" s="284"/>
      <c r="AT27" s="284"/>
      <c r="AU27" s="284"/>
      <c r="AV27" s="284"/>
      <c r="AW27" s="284"/>
      <c r="AX27" s="284"/>
      <c r="AY27" s="284"/>
      <c r="AZ27" s="284"/>
      <c r="BA27" s="284"/>
      <c r="BB27" s="284"/>
      <c r="BC27" s="284"/>
      <c r="BD27" s="284"/>
      <c r="BE27" s="284"/>
      <c r="BF27" s="284"/>
      <c r="BG27" s="284"/>
      <c r="BH27" s="284"/>
      <c r="BI27" s="284"/>
      <c r="BJ27" s="284"/>
      <c r="BK27" s="284"/>
      <c r="BL27" s="284"/>
      <c r="BM27" s="284"/>
      <c r="BN27" s="284"/>
      <c r="BO27" s="284"/>
      <c r="BP27" s="284"/>
      <c r="BQ27" s="284"/>
      <c r="BR27" s="284"/>
      <c r="BS27" s="284"/>
      <c r="BT27" s="284"/>
      <c r="BU27" s="284"/>
      <c r="BV27" s="284"/>
      <c r="BW27" s="284"/>
      <c r="BX27" s="284"/>
      <c r="BY27" s="284"/>
      <c r="BZ27" s="284"/>
      <c r="CA27" s="284"/>
      <c r="CB27" s="284"/>
      <c r="CC27" s="284"/>
      <c r="CD27" s="284"/>
      <c r="CE27" s="284"/>
      <c r="CF27" s="284"/>
      <c r="CG27" s="284"/>
      <c r="CH27" s="284"/>
      <c r="CI27" s="284"/>
      <c r="CJ27" s="284"/>
      <c r="CK27" s="284"/>
      <c r="CL27" s="284"/>
      <c r="CM27" s="284"/>
      <c r="CN27" s="284"/>
      <c r="CO27" s="284"/>
      <c r="CP27" s="284"/>
      <c r="CQ27" s="243" t="s">
        <v>346</v>
      </c>
      <c r="CR27" s="243"/>
      <c r="CS27" s="243"/>
      <c r="CT27" s="243"/>
      <c r="CU27" s="243"/>
      <c r="CV27" s="243"/>
      <c r="CW27" s="243"/>
      <c r="CX27" s="243"/>
      <c r="CY27" s="111" t="s">
        <v>29</v>
      </c>
      <c r="CZ27" s="111"/>
      <c r="DA27" s="111"/>
      <c r="DB27" s="111"/>
      <c r="DC27" s="111"/>
      <c r="DD27" s="111"/>
      <c r="DE27" s="111"/>
      <c r="DF27" s="111"/>
      <c r="DG27" s="111"/>
      <c r="DH27" s="111"/>
      <c r="DI27" s="92" t="s">
        <v>29</v>
      </c>
      <c r="DJ27" s="112">
        <v>758410.42</v>
      </c>
      <c r="DK27" s="112"/>
      <c r="DL27" s="112"/>
      <c r="DM27" s="112"/>
      <c r="DN27" s="112"/>
      <c r="DO27" s="112"/>
      <c r="DP27" s="112"/>
      <c r="DQ27" s="112"/>
      <c r="DR27" s="112"/>
      <c r="DS27" s="112"/>
      <c r="DT27" s="112"/>
      <c r="DU27" s="112"/>
      <c r="DV27" s="112"/>
      <c r="DW27" s="112">
        <v>758410.72</v>
      </c>
      <c r="DX27" s="112"/>
      <c r="DY27" s="112"/>
      <c r="DZ27" s="112"/>
      <c r="EA27" s="112"/>
      <c r="EB27" s="112"/>
      <c r="EC27" s="112"/>
      <c r="ED27" s="112"/>
      <c r="EE27" s="112"/>
      <c r="EF27" s="112"/>
      <c r="EG27" s="112"/>
      <c r="EH27" s="112"/>
      <c r="EI27" s="112"/>
      <c r="EJ27" s="112">
        <v>758410.72</v>
      </c>
      <c r="EK27" s="112"/>
      <c r="EL27" s="112"/>
      <c r="EM27" s="112"/>
      <c r="EN27" s="112"/>
      <c r="EO27" s="112"/>
      <c r="EP27" s="112"/>
      <c r="EQ27" s="112"/>
      <c r="ER27" s="112"/>
      <c r="ES27" s="112"/>
      <c r="ET27" s="112"/>
      <c r="EU27" s="112"/>
      <c r="EV27" s="112"/>
      <c r="EW27" s="112"/>
      <c r="EX27" s="112"/>
      <c r="EY27" s="112"/>
      <c r="EZ27" s="112"/>
      <c r="FA27" s="112"/>
      <c r="FB27" s="112"/>
      <c r="FC27" s="112"/>
      <c r="FD27" s="112"/>
      <c r="FE27" s="112"/>
      <c r="FF27" s="112"/>
      <c r="FG27" s="112"/>
      <c r="FH27" s="112"/>
      <c r="FI27" s="112"/>
    </row>
    <row r="28" spans="4:165" ht="24" customHeight="1" x14ac:dyDescent="0.25">
      <c r="D28" s="285" t="s">
        <v>6</v>
      </c>
      <c r="E28" s="285"/>
      <c r="F28" s="285"/>
      <c r="G28" s="285"/>
      <c r="H28" s="285"/>
      <c r="I28" s="285"/>
      <c r="J28" s="285"/>
      <c r="K28" s="285"/>
      <c r="L28" s="264" t="s">
        <v>240</v>
      </c>
      <c r="M28" s="163"/>
      <c r="N28" s="163"/>
      <c r="O28" s="163"/>
      <c r="P28" s="163"/>
      <c r="Q28" s="163"/>
      <c r="R28" s="163"/>
      <c r="S28" s="163"/>
      <c r="T28" s="163"/>
      <c r="U28" s="163"/>
      <c r="V28" s="163"/>
      <c r="W28" s="163"/>
      <c r="X28" s="163"/>
      <c r="Y28" s="163"/>
      <c r="Z28" s="163"/>
      <c r="AA28" s="163"/>
      <c r="AB28" s="163"/>
      <c r="AC28" s="163"/>
      <c r="AD28" s="163"/>
      <c r="AE28" s="163"/>
      <c r="AF28" s="163"/>
      <c r="AG28" s="163"/>
      <c r="AH28" s="163"/>
      <c r="AI28" s="163"/>
      <c r="AJ28" s="163"/>
      <c r="AK28" s="163"/>
      <c r="AL28" s="163"/>
      <c r="AM28" s="163"/>
      <c r="AN28" s="163"/>
      <c r="AO28" s="163"/>
      <c r="AP28" s="163"/>
      <c r="AQ28" s="163"/>
      <c r="AR28" s="163"/>
      <c r="AS28" s="163"/>
      <c r="AT28" s="163"/>
      <c r="AU28" s="163"/>
      <c r="AV28" s="163"/>
      <c r="AW28" s="163"/>
      <c r="AX28" s="163"/>
      <c r="AY28" s="163"/>
      <c r="AZ28" s="163"/>
      <c r="BA28" s="163"/>
      <c r="BB28" s="163"/>
      <c r="BC28" s="163"/>
      <c r="BD28" s="163"/>
      <c r="BE28" s="163"/>
      <c r="BF28" s="163"/>
      <c r="BG28" s="163"/>
      <c r="BH28" s="163"/>
      <c r="BI28" s="163"/>
      <c r="BJ28" s="163"/>
      <c r="BK28" s="163"/>
      <c r="BL28" s="163"/>
      <c r="BM28" s="163"/>
      <c r="BN28" s="163"/>
      <c r="BO28" s="163"/>
      <c r="BP28" s="163"/>
      <c r="BQ28" s="163"/>
      <c r="BR28" s="163"/>
      <c r="BS28" s="163"/>
      <c r="BT28" s="163"/>
      <c r="BU28" s="163"/>
      <c r="BV28" s="163"/>
      <c r="BW28" s="163"/>
      <c r="BX28" s="163"/>
      <c r="BY28" s="163"/>
      <c r="BZ28" s="163"/>
      <c r="CA28" s="163"/>
      <c r="CB28" s="163"/>
      <c r="CC28" s="163"/>
      <c r="CD28" s="163"/>
      <c r="CE28" s="163"/>
      <c r="CF28" s="163"/>
      <c r="CG28" s="163"/>
      <c r="CH28" s="163"/>
      <c r="CI28" s="163"/>
      <c r="CJ28" s="163"/>
      <c r="CK28" s="163"/>
      <c r="CL28" s="163"/>
      <c r="CM28" s="163"/>
      <c r="CN28" s="163"/>
      <c r="CO28" s="163"/>
      <c r="CP28" s="163"/>
      <c r="CQ28" s="164" t="s">
        <v>160</v>
      </c>
      <c r="CR28" s="164"/>
      <c r="CS28" s="164"/>
      <c r="CT28" s="164"/>
      <c r="CU28" s="164"/>
      <c r="CV28" s="164"/>
      <c r="CW28" s="164"/>
      <c r="CX28" s="164"/>
      <c r="CY28" s="164" t="s">
        <v>29</v>
      </c>
      <c r="CZ28" s="164"/>
      <c r="DA28" s="164"/>
      <c r="DB28" s="164"/>
      <c r="DC28" s="164"/>
      <c r="DD28" s="164"/>
      <c r="DE28" s="164"/>
      <c r="DF28" s="164"/>
      <c r="DG28" s="164"/>
      <c r="DH28" s="164"/>
      <c r="DI28" s="95" t="s">
        <v>29</v>
      </c>
      <c r="DJ28" s="165"/>
      <c r="DK28" s="165"/>
      <c r="DL28" s="165"/>
      <c r="DM28" s="165"/>
      <c r="DN28" s="165"/>
      <c r="DO28" s="165"/>
      <c r="DP28" s="165"/>
      <c r="DQ28" s="165"/>
      <c r="DR28" s="165"/>
      <c r="DS28" s="165"/>
      <c r="DT28" s="165"/>
      <c r="DU28" s="165"/>
      <c r="DV28" s="165"/>
      <c r="DW28" s="165"/>
      <c r="DX28" s="165"/>
      <c r="DY28" s="165"/>
      <c r="DZ28" s="165"/>
      <c r="EA28" s="165"/>
      <c r="EB28" s="165"/>
      <c r="EC28" s="165"/>
      <c r="ED28" s="165"/>
      <c r="EE28" s="165"/>
      <c r="EF28" s="165"/>
      <c r="EG28" s="165"/>
      <c r="EH28" s="165"/>
      <c r="EI28" s="165"/>
      <c r="EJ28" s="165"/>
      <c r="EK28" s="165"/>
      <c r="EL28" s="165"/>
      <c r="EM28" s="165"/>
      <c r="EN28" s="165"/>
      <c r="EO28" s="165"/>
      <c r="EP28" s="165"/>
      <c r="EQ28" s="165"/>
      <c r="ER28" s="165"/>
      <c r="ES28" s="165"/>
      <c r="ET28" s="165"/>
      <c r="EU28" s="165"/>
      <c r="EV28" s="165"/>
      <c r="EW28" s="165"/>
      <c r="EX28" s="165"/>
      <c r="EY28" s="165"/>
      <c r="EZ28" s="165"/>
      <c r="FA28" s="165"/>
      <c r="FB28" s="165"/>
      <c r="FC28" s="165"/>
      <c r="FD28" s="165"/>
      <c r="FE28" s="165"/>
      <c r="FF28" s="165"/>
      <c r="FG28" s="165"/>
      <c r="FH28" s="165"/>
      <c r="FI28" s="165"/>
    </row>
    <row r="29" spans="4:165" x14ac:dyDescent="0.25">
      <c r="D29" s="286"/>
      <c r="E29" s="286"/>
      <c r="F29" s="286"/>
      <c r="G29" s="286"/>
      <c r="H29" s="286"/>
      <c r="I29" s="286"/>
      <c r="J29" s="286"/>
      <c r="K29" s="286"/>
      <c r="L29" s="264" t="s">
        <v>161</v>
      </c>
      <c r="M29" s="163"/>
      <c r="N29" s="163"/>
      <c r="O29" s="163"/>
      <c r="P29" s="163"/>
      <c r="Q29" s="163"/>
      <c r="R29" s="163"/>
      <c r="S29" s="163"/>
      <c r="T29" s="163"/>
      <c r="U29" s="163"/>
      <c r="V29" s="163"/>
      <c r="W29" s="163"/>
      <c r="X29" s="163"/>
      <c r="Y29" s="163"/>
      <c r="Z29" s="163"/>
      <c r="AA29" s="163"/>
      <c r="AB29" s="163"/>
      <c r="AC29" s="163"/>
      <c r="AD29" s="163"/>
      <c r="AE29" s="163"/>
      <c r="AF29" s="163"/>
      <c r="AG29" s="163"/>
      <c r="AH29" s="163"/>
      <c r="AI29" s="163"/>
      <c r="AJ29" s="163"/>
      <c r="AK29" s="163"/>
      <c r="AL29" s="163"/>
      <c r="AM29" s="163"/>
      <c r="AN29" s="163"/>
      <c r="AO29" s="163"/>
      <c r="AP29" s="163"/>
      <c r="AQ29" s="163"/>
      <c r="AR29" s="163"/>
      <c r="AS29" s="163"/>
      <c r="AT29" s="163"/>
      <c r="AU29" s="163"/>
      <c r="AV29" s="163"/>
      <c r="AW29" s="163"/>
      <c r="AX29" s="163"/>
      <c r="AY29" s="163"/>
      <c r="AZ29" s="163"/>
      <c r="BA29" s="163"/>
      <c r="BB29" s="163"/>
      <c r="BC29" s="163"/>
      <c r="BD29" s="163"/>
      <c r="BE29" s="163"/>
      <c r="BF29" s="163"/>
      <c r="BG29" s="163"/>
      <c r="BH29" s="163"/>
      <c r="BI29" s="163"/>
      <c r="BJ29" s="163"/>
      <c r="BK29" s="163"/>
      <c r="BL29" s="163"/>
      <c r="BM29" s="163"/>
      <c r="BN29" s="163"/>
      <c r="BO29" s="163"/>
      <c r="BP29" s="163"/>
      <c r="BQ29" s="163"/>
      <c r="BR29" s="163"/>
      <c r="BS29" s="163"/>
      <c r="BT29" s="163"/>
      <c r="BU29" s="163"/>
      <c r="BV29" s="163"/>
      <c r="BW29" s="163"/>
      <c r="BX29" s="163"/>
      <c r="BY29" s="163"/>
      <c r="BZ29" s="163"/>
      <c r="CA29" s="163"/>
      <c r="CB29" s="163"/>
      <c r="CC29" s="163"/>
      <c r="CD29" s="163"/>
      <c r="CE29" s="163"/>
      <c r="CF29" s="163"/>
      <c r="CG29" s="163"/>
      <c r="CH29" s="163"/>
      <c r="CI29" s="163"/>
      <c r="CJ29" s="163"/>
      <c r="CK29" s="163"/>
      <c r="CL29" s="163"/>
      <c r="CM29" s="163"/>
      <c r="CN29" s="163"/>
      <c r="CO29" s="163"/>
      <c r="CP29" s="163"/>
      <c r="CQ29" s="164"/>
      <c r="CR29" s="164"/>
      <c r="CS29" s="164"/>
      <c r="CT29" s="164"/>
      <c r="CU29" s="164"/>
      <c r="CV29" s="164"/>
      <c r="CW29" s="164"/>
      <c r="CX29" s="164"/>
      <c r="CY29" s="164"/>
      <c r="CZ29" s="164"/>
      <c r="DA29" s="164"/>
      <c r="DB29" s="164"/>
      <c r="DC29" s="164"/>
      <c r="DD29" s="164"/>
      <c r="DE29" s="164"/>
      <c r="DF29" s="164"/>
      <c r="DG29" s="164"/>
      <c r="DH29" s="164"/>
      <c r="DI29" s="95"/>
      <c r="DJ29" s="165"/>
      <c r="DK29" s="165"/>
      <c r="DL29" s="165"/>
      <c r="DM29" s="165"/>
      <c r="DN29" s="165"/>
      <c r="DO29" s="165"/>
      <c r="DP29" s="165"/>
      <c r="DQ29" s="165"/>
      <c r="DR29" s="165"/>
      <c r="DS29" s="165"/>
      <c r="DT29" s="165"/>
      <c r="DU29" s="165"/>
      <c r="DV29" s="165"/>
      <c r="DW29" s="165"/>
      <c r="DX29" s="165"/>
      <c r="DY29" s="165"/>
      <c r="DZ29" s="165"/>
      <c r="EA29" s="165"/>
      <c r="EB29" s="165"/>
      <c r="EC29" s="165"/>
      <c r="ED29" s="165"/>
      <c r="EE29" s="165"/>
      <c r="EF29" s="165"/>
      <c r="EG29" s="165"/>
      <c r="EH29" s="165"/>
      <c r="EI29" s="165"/>
      <c r="EJ29" s="165"/>
      <c r="EK29" s="165"/>
      <c r="EL29" s="165"/>
      <c r="EM29" s="165"/>
      <c r="EN29" s="165"/>
      <c r="EO29" s="165"/>
      <c r="EP29" s="165"/>
      <c r="EQ29" s="165"/>
      <c r="ER29" s="165"/>
      <c r="ES29" s="165"/>
      <c r="ET29" s="165"/>
      <c r="EU29" s="165"/>
      <c r="EV29" s="165"/>
      <c r="EW29" s="165"/>
      <c r="EX29" s="165"/>
      <c r="EY29" s="165"/>
      <c r="EZ29" s="165"/>
      <c r="FA29" s="165"/>
      <c r="FB29" s="165"/>
      <c r="FC29" s="165"/>
      <c r="FD29" s="165"/>
      <c r="FE29" s="165"/>
      <c r="FF29" s="165"/>
      <c r="FG29" s="165"/>
      <c r="FH29" s="165"/>
      <c r="FI29" s="165"/>
    </row>
    <row r="30" spans="4:165" x14ac:dyDescent="0.25">
      <c r="D30" s="286"/>
      <c r="E30" s="286"/>
      <c r="F30" s="286"/>
      <c r="G30" s="286"/>
      <c r="H30" s="286"/>
      <c r="I30" s="286"/>
      <c r="J30" s="286"/>
      <c r="K30" s="286"/>
      <c r="L30" s="288"/>
      <c r="M30" s="288"/>
      <c r="N30" s="288"/>
      <c r="O30" s="288"/>
      <c r="P30" s="288"/>
      <c r="Q30" s="288"/>
      <c r="R30" s="288"/>
      <c r="S30" s="288"/>
      <c r="T30" s="288"/>
      <c r="U30" s="288"/>
      <c r="V30" s="288"/>
      <c r="W30" s="288"/>
      <c r="X30" s="288"/>
      <c r="Y30" s="288"/>
      <c r="Z30" s="288"/>
      <c r="AA30" s="288"/>
      <c r="AB30" s="288"/>
      <c r="AC30" s="288"/>
      <c r="AD30" s="288"/>
      <c r="AE30" s="288"/>
      <c r="AF30" s="288"/>
      <c r="AG30" s="288"/>
      <c r="AH30" s="288"/>
      <c r="AI30" s="288"/>
      <c r="AJ30" s="288"/>
      <c r="AK30" s="288"/>
      <c r="AL30" s="288"/>
      <c r="AM30" s="288"/>
      <c r="AN30" s="288"/>
      <c r="AO30" s="288"/>
      <c r="AP30" s="288"/>
      <c r="AQ30" s="288"/>
      <c r="AR30" s="288"/>
      <c r="AS30" s="288"/>
      <c r="AT30" s="288"/>
      <c r="AU30" s="288"/>
      <c r="AV30" s="288"/>
      <c r="AW30" s="288"/>
      <c r="AX30" s="288"/>
      <c r="AY30" s="288"/>
      <c r="AZ30" s="288"/>
      <c r="BA30" s="288"/>
      <c r="BB30" s="288"/>
      <c r="BC30" s="288"/>
      <c r="BD30" s="288"/>
      <c r="BE30" s="288"/>
      <c r="BF30" s="288"/>
      <c r="BG30" s="288"/>
      <c r="BH30" s="288"/>
      <c r="BI30" s="288"/>
      <c r="BJ30" s="288"/>
      <c r="BK30" s="288"/>
      <c r="BL30" s="288"/>
      <c r="BM30" s="288"/>
      <c r="BN30" s="288"/>
      <c r="BO30" s="288"/>
      <c r="BP30" s="288"/>
      <c r="BQ30" s="288"/>
      <c r="BR30" s="288"/>
      <c r="BS30" s="288"/>
      <c r="BT30" s="288"/>
      <c r="BU30" s="288"/>
      <c r="BV30" s="288"/>
      <c r="BW30" s="288"/>
      <c r="BX30" s="288"/>
      <c r="BY30" s="288"/>
      <c r="BZ30" s="288"/>
      <c r="CA30" s="288"/>
      <c r="CB30" s="288"/>
      <c r="CC30" s="288"/>
      <c r="CD30" s="288"/>
      <c r="CE30" s="288"/>
      <c r="CF30" s="288"/>
      <c r="CG30" s="288"/>
      <c r="CH30" s="288"/>
      <c r="CI30" s="288"/>
      <c r="CJ30" s="288"/>
      <c r="CK30" s="288"/>
      <c r="CL30" s="288"/>
      <c r="CM30" s="288"/>
      <c r="CN30" s="288"/>
      <c r="CO30" s="288"/>
      <c r="CP30" s="288"/>
      <c r="CQ30" s="164" t="s">
        <v>162</v>
      </c>
      <c r="CR30" s="164"/>
      <c r="CS30" s="164"/>
      <c r="CT30" s="164"/>
      <c r="CU30" s="164"/>
      <c r="CV30" s="164"/>
      <c r="CW30" s="164"/>
      <c r="CX30" s="164"/>
      <c r="CY30" s="164" t="s">
        <v>371</v>
      </c>
      <c r="CZ30" s="164"/>
      <c r="DA30" s="164"/>
      <c r="DB30" s="164"/>
      <c r="DC30" s="164"/>
      <c r="DD30" s="164"/>
      <c r="DE30" s="164"/>
      <c r="DF30" s="164"/>
      <c r="DG30" s="164"/>
      <c r="DH30" s="164"/>
      <c r="DI30" s="95"/>
      <c r="DJ30" s="165"/>
      <c r="DK30" s="165"/>
      <c r="DL30" s="165"/>
      <c r="DM30" s="165"/>
      <c r="DN30" s="165"/>
      <c r="DO30" s="165"/>
      <c r="DP30" s="165"/>
      <c r="DQ30" s="165"/>
      <c r="DR30" s="165"/>
      <c r="DS30" s="165"/>
      <c r="DT30" s="165"/>
      <c r="DU30" s="165"/>
      <c r="DV30" s="165"/>
      <c r="DW30" s="165"/>
      <c r="DX30" s="165"/>
      <c r="DY30" s="165"/>
      <c r="DZ30" s="165"/>
      <c r="EA30" s="165"/>
      <c r="EB30" s="165"/>
      <c r="EC30" s="165"/>
      <c r="ED30" s="165"/>
      <c r="EE30" s="165"/>
      <c r="EF30" s="165"/>
      <c r="EG30" s="165"/>
      <c r="EH30" s="165"/>
      <c r="EI30" s="165"/>
      <c r="EJ30" s="165"/>
      <c r="EK30" s="165"/>
      <c r="EL30" s="165"/>
      <c r="EM30" s="165"/>
      <c r="EN30" s="165"/>
      <c r="EO30" s="165"/>
      <c r="EP30" s="165"/>
      <c r="EQ30" s="165"/>
      <c r="ER30" s="165"/>
      <c r="ES30" s="165"/>
      <c r="ET30" s="165"/>
      <c r="EU30" s="165"/>
      <c r="EV30" s="165"/>
      <c r="EW30" s="165"/>
      <c r="EX30" s="165"/>
      <c r="EY30" s="165"/>
      <c r="EZ30" s="165"/>
      <c r="FA30" s="165"/>
      <c r="FB30" s="165"/>
      <c r="FC30" s="165"/>
      <c r="FD30" s="165"/>
      <c r="FE30" s="165"/>
      <c r="FF30" s="165"/>
      <c r="FG30" s="165"/>
      <c r="FH30" s="165"/>
      <c r="FI30" s="165"/>
    </row>
    <row r="31" spans="4:165" x14ac:dyDescent="0.25">
      <c r="D31" s="286"/>
      <c r="E31" s="286"/>
      <c r="F31" s="286"/>
      <c r="G31" s="286"/>
      <c r="H31" s="286"/>
      <c r="I31" s="286"/>
      <c r="J31" s="286"/>
      <c r="K31" s="286"/>
      <c r="L31" s="288"/>
      <c r="M31" s="288"/>
      <c r="N31" s="288"/>
      <c r="O31" s="288"/>
      <c r="P31" s="288"/>
      <c r="Q31" s="288"/>
      <c r="R31" s="288"/>
      <c r="S31" s="288"/>
      <c r="T31" s="288"/>
      <c r="U31" s="288"/>
      <c r="V31" s="288"/>
      <c r="W31" s="288"/>
      <c r="X31" s="288"/>
      <c r="Y31" s="288"/>
      <c r="Z31" s="288"/>
      <c r="AA31" s="288"/>
      <c r="AB31" s="288"/>
      <c r="AC31" s="288"/>
      <c r="AD31" s="288"/>
      <c r="AE31" s="288"/>
      <c r="AF31" s="288"/>
      <c r="AG31" s="288"/>
      <c r="AH31" s="288"/>
      <c r="AI31" s="288"/>
      <c r="AJ31" s="288"/>
      <c r="AK31" s="288"/>
      <c r="AL31" s="288"/>
      <c r="AM31" s="288"/>
      <c r="AN31" s="288"/>
      <c r="AO31" s="288"/>
      <c r="AP31" s="288"/>
      <c r="AQ31" s="288"/>
      <c r="AR31" s="288"/>
      <c r="AS31" s="288"/>
      <c r="AT31" s="288"/>
      <c r="AU31" s="288"/>
      <c r="AV31" s="288"/>
      <c r="AW31" s="288"/>
      <c r="AX31" s="288"/>
      <c r="AY31" s="288"/>
      <c r="AZ31" s="288"/>
      <c r="BA31" s="288"/>
      <c r="BB31" s="288"/>
      <c r="BC31" s="288"/>
      <c r="BD31" s="288"/>
      <c r="BE31" s="288"/>
      <c r="BF31" s="288"/>
      <c r="BG31" s="288"/>
      <c r="BH31" s="288"/>
      <c r="BI31" s="288"/>
      <c r="BJ31" s="288"/>
      <c r="BK31" s="288"/>
      <c r="BL31" s="288"/>
      <c r="BM31" s="288"/>
      <c r="BN31" s="288"/>
      <c r="BO31" s="288"/>
      <c r="BP31" s="288"/>
      <c r="BQ31" s="288"/>
      <c r="BR31" s="288"/>
      <c r="BS31" s="288"/>
      <c r="BT31" s="288"/>
      <c r="BU31" s="288"/>
      <c r="BV31" s="288"/>
      <c r="BW31" s="288"/>
      <c r="BX31" s="288"/>
      <c r="BY31" s="288"/>
      <c r="BZ31" s="288"/>
      <c r="CA31" s="288"/>
      <c r="CB31" s="288"/>
      <c r="CC31" s="288"/>
      <c r="CD31" s="288"/>
      <c r="CE31" s="288"/>
      <c r="CF31" s="288"/>
      <c r="CG31" s="288"/>
      <c r="CH31" s="288"/>
      <c r="CI31" s="288"/>
      <c r="CJ31" s="288"/>
      <c r="CK31" s="288"/>
      <c r="CL31" s="288"/>
      <c r="CM31" s="288"/>
      <c r="CN31" s="288"/>
      <c r="CO31" s="288"/>
      <c r="CP31" s="288"/>
      <c r="CQ31" s="164" t="s">
        <v>183</v>
      </c>
      <c r="CR31" s="164"/>
      <c r="CS31" s="164"/>
      <c r="CT31" s="164"/>
      <c r="CU31" s="164"/>
      <c r="CV31" s="164"/>
      <c r="CW31" s="164"/>
      <c r="CX31" s="164"/>
      <c r="CY31" s="164" t="s">
        <v>372</v>
      </c>
      <c r="CZ31" s="164"/>
      <c r="DA31" s="164"/>
      <c r="DB31" s="164"/>
      <c r="DC31" s="164"/>
      <c r="DD31" s="164"/>
      <c r="DE31" s="164"/>
      <c r="DF31" s="164"/>
      <c r="DG31" s="164"/>
      <c r="DH31" s="164"/>
      <c r="DI31" s="95"/>
      <c r="DJ31" s="165" t="s">
        <v>29</v>
      </c>
      <c r="DK31" s="165"/>
      <c r="DL31" s="165"/>
      <c r="DM31" s="165"/>
      <c r="DN31" s="165"/>
      <c r="DO31" s="165"/>
      <c r="DP31" s="165"/>
      <c r="DQ31" s="165"/>
      <c r="DR31" s="165"/>
      <c r="DS31" s="165"/>
      <c r="DT31" s="165"/>
      <c r="DU31" s="165"/>
      <c r="DV31" s="165"/>
      <c r="DW31" s="165"/>
      <c r="DX31" s="165"/>
      <c r="DY31" s="165"/>
      <c r="DZ31" s="165"/>
      <c r="EA31" s="165"/>
      <c r="EB31" s="165"/>
      <c r="EC31" s="165"/>
      <c r="ED31" s="165"/>
      <c r="EE31" s="165"/>
      <c r="EF31" s="165"/>
      <c r="EG31" s="165"/>
      <c r="EH31" s="165"/>
      <c r="EI31" s="165"/>
      <c r="EJ31" s="165"/>
      <c r="EK31" s="165"/>
      <c r="EL31" s="165"/>
      <c r="EM31" s="165"/>
      <c r="EN31" s="165"/>
      <c r="EO31" s="165"/>
      <c r="EP31" s="165"/>
      <c r="EQ31" s="165"/>
      <c r="ER31" s="165"/>
      <c r="ES31" s="165"/>
      <c r="ET31" s="165"/>
      <c r="EU31" s="165"/>
      <c r="EV31" s="165"/>
      <c r="EW31" s="165"/>
      <c r="EX31" s="165"/>
      <c r="EY31" s="165"/>
      <c r="EZ31" s="165"/>
      <c r="FA31" s="165"/>
      <c r="FB31" s="165"/>
      <c r="FC31" s="165"/>
      <c r="FD31" s="165"/>
      <c r="FE31" s="165"/>
      <c r="FF31" s="165"/>
      <c r="FG31" s="165"/>
      <c r="FH31" s="165"/>
      <c r="FI31" s="165"/>
    </row>
    <row r="32" spans="4:165" x14ac:dyDescent="0.25">
      <c r="D32" s="287"/>
      <c r="E32" s="287"/>
      <c r="F32" s="287"/>
      <c r="G32" s="287"/>
      <c r="H32" s="287"/>
      <c r="I32" s="287"/>
      <c r="J32" s="287"/>
      <c r="K32" s="287"/>
      <c r="L32" s="264"/>
      <c r="M32" s="163"/>
      <c r="N32" s="163"/>
      <c r="O32" s="163"/>
      <c r="P32" s="163"/>
      <c r="Q32" s="163"/>
      <c r="R32" s="163"/>
      <c r="S32" s="163"/>
      <c r="T32" s="163"/>
      <c r="U32" s="163"/>
      <c r="V32" s="163"/>
      <c r="W32" s="163"/>
      <c r="X32" s="163"/>
      <c r="Y32" s="163"/>
      <c r="Z32" s="163"/>
      <c r="AA32" s="163"/>
      <c r="AB32" s="163"/>
      <c r="AC32" s="163"/>
      <c r="AD32" s="163"/>
      <c r="AE32" s="163"/>
      <c r="AF32" s="163"/>
      <c r="AG32" s="163"/>
      <c r="AH32" s="163"/>
      <c r="AI32" s="163"/>
      <c r="AJ32" s="163"/>
      <c r="AK32" s="163"/>
      <c r="AL32" s="163"/>
      <c r="AM32" s="163"/>
      <c r="AN32" s="163"/>
      <c r="AO32" s="163"/>
      <c r="AP32" s="163"/>
      <c r="AQ32" s="163"/>
      <c r="AR32" s="163"/>
      <c r="AS32" s="163"/>
      <c r="AT32" s="163"/>
      <c r="AU32" s="163"/>
      <c r="AV32" s="163"/>
      <c r="AW32" s="163"/>
      <c r="AX32" s="163"/>
      <c r="AY32" s="163"/>
      <c r="AZ32" s="163"/>
      <c r="BA32" s="163"/>
      <c r="BB32" s="163"/>
      <c r="BC32" s="163"/>
      <c r="BD32" s="163"/>
      <c r="BE32" s="163"/>
      <c r="BF32" s="163"/>
      <c r="BG32" s="163"/>
      <c r="BH32" s="163"/>
      <c r="BI32" s="163"/>
      <c r="BJ32" s="163"/>
      <c r="BK32" s="163"/>
      <c r="BL32" s="163"/>
      <c r="BM32" s="163"/>
      <c r="BN32" s="163"/>
      <c r="BO32" s="163"/>
      <c r="BP32" s="163"/>
      <c r="BQ32" s="163"/>
      <c r="BR32" s="163"/>
      <c r="BS32" s="163"/>
      <c r="BT32" s="163"/>
      <c r="BU32" s="163"/>
      <c r="BV32" s="163"/>
      <c r="BW32" s="163"/>
      <c r="BX32" s="163"/>
      <c r="BY32" s="163"/>
      <c r="BZ32" s="163"/>
      <c r="CA32" s="163"/>
      <c r="CB32" s="163"/>
      <c r="CC32" s="163"/>
      <c r="CD32" s="163"/>
      <c r="CE32" s="163"/>
      <c r="CF32" s="163"/>
      <c r="CG32" s="163"/>
      <c r="CH32" s="163"/>
      <c r="CI32" s="163"/>
      <c r="CJ32" s="163"/>
      <c r="CK32" s="163"/>
      <c r="CL32" s="163"/>
      <c r="CM32" s="163"/>
      <c r="CN32" s="163"/>
      <c r="CO32" s="163"/>
      <c r="CP32" s="163"/>
      <c r="CQ32" s="164" t="s">
        <v>184</v>
      </c>
      <c r="CR32" s="164"/>
      <c r="CS32" s="164"/>
      <c r="CT32" s="164"/>
      <c r="CU32" s="164"/>
      <c r="CV32" s="164"/>
      <c r="CW32" s="164"/>
      <c r="CX32" s="164"/>
      <c r="CY32" s="164" t="s">
        <v>373</v>
      </c>
      <c r="CZ32" s="164"/>
      <c r="DA32" s="164"/>
      <c r="DB32" s="164"/>
      <c r="DC32" s="164"/>
      <c r="DD32" s="164"/>
      <c r="DE32" s="164"/>
      <c r="DF32" s="164"/>
      <c r="DG32" s="164"/>
      <c r="DH32" s="164"/>
      <c r="DI32" s="95"/>
      <c r="DJ32" s="165" t="s">
        <v>29</v>
      </c>
      <c r="DK32" s="165"/>
      <c r="DL32" s="165"/>
      <c r="DM32" s="165"/>
      <c r="DN32" s="165"/>
      <c r="DO32" s="165"/>
      <c r="DP32" s="165"/>
      <c r="DQ32" s="165"/>
      <c r="DR32" s="165"/>
      <c r="DS32" s="165"/>
      <c r="DT32" s="165"/>
      <c r="DU32" s="165"/>
      <c r="DV32" s="165"/>
      <c r="DW32" s="165" t="s">
        <v>29</v>
      </c>
      <c r="DX32" s="165"/>
      <c r="DY32" s="165"/>
      <c r="DZ32" s="165"/>
      <c r="EA32" s="165"/>
      <c r="EB32" s="165"/>
      <c r="EC32" s="165"/>
      <c r="ED32" s="165"/>
      <c r="EE32" s="165"/>
      <c r="EF32" s="165"/>
      <c r="EG32" s="165"/>
      <c r="EH32" s="165"/>
      <c r="EI32" s="165"/>
      <c r="EJ32" s="165"/>
      <c r="EK32" s="165"/>
      <c r="EL32" s="165"/>
      <c r="EM32" s="165"/>
      <c r="EN32" s="165"/>
      <c r="EO32" s="165"/>
      <c r="EP32" s="165"/>
      <c r="EQ32" s="165"/>
      <c r="ER32" s="165"/>
      <c r="ES32" s="165"/>
      <c r="ET32" s="165"/>
      <c r="EU32" s="165"/>
      <c r="EV32" s="165"/>
      <c r="EW32" s="165"/>
      <c r="EX32" s="165"/>
      <c r="EY32" s="165"/>
      <c r="EZ32" s="165"/>
      <c r="FA32" s="165"/>
      <c r="FB32" s="165"/>
      <c r="FC32" s="165"/>
      <c r="FD32" s="165"/>
      <c r="FE32" s="165"/>
      <c r="FF32" s="165"/>
      <c r="FG32" s="165"/>
      <c r="FH32" s="165"/>
      <c r="FI32" s="165"/>
    </row>
    <row r="33" spans="4:178" ht="30.75" customHeight="1" x14ac:dyDescent="0.25">
      <c r="D33" s="285" t="s">
        <v>7</v>
      </c>
      <c r="E33" s="285"/>
      <c r="F33" s="285"/>
      <c r="G33" s="285"/>
      <c r="H33" s="285"/>
      <c r="I33" s="285"/>
      <c r="J33" s="285"/>
      <c r="K33" s="285"/>
      <c r="L33" s="264" t="s">
        <v>182</v>
      </c>
      <c r="M33" s="163"/>
      <c r="N33" s="163"/>
      <c r="O33" s="163"/>
      <c r="P33" s="163"/>
      <c r="Q33" s="163"/>
      <c r="R33" s="163"/>
      <c r="S33" s="163"/>
      <c r="T33" s="163"/>
      <c r="U33" s="163"/>
      <c r="V33" s="163"/>
      <c r="W33" s="163"/>
      <c r="X33" s="163"/>
      <c r="Y33" s="163"/>
      <c r="Z33" s="163"/>
      <c r="AA33" s="163"/>
      <c r="AB33" s="163"/>
      <c r="AC33" s="163"/>
      <c r="AD33" s="163"/>
      <c r="AE33" s="163"/>
      <c r="AF33" s="163"/>
      <c r="AG33" s="163"/>
      <c r="AH33" s="163"/>
      <c r="AI33" s="163"/>
      <c r="AJ33" s="163"/>
      <c r="AK33" s="163"/>
      <c r="AL33" s="163"/>
      <c r="AM33" s="163"/>
      <c r="AN33" s="163"/>
      <c r="AO33" s="163"/>
      <c r="AP33" s="163"/>
      <c r="AQ33" s="163"/>
      <c r="AR33" s="163"/>
      <c r="AS33" s="163"/>
      <c r="AT33" s="163"/>
      <c r="AU33" s="163"/>
      <c r="AV33" s="163"/>
      <c r="AW33" s="163"/>
      <c r="AX33" s="163"/>
      <c r="AY33" s="163"/>
      <c r="AZ33" s="163"/>
      <c r="BA33" s="163"/>
      <c r="BB33" s="163"/>
      <c r="BC33" s="163"/>
      <c r="BD33" s="163"/>
      <c r="BE33" s="163"/>
      <c r="BF33" s="163"/>
      <c r="BG33" s="163"/>
      <c r="BH33" s="163"/>
      <c r="BI33" s="163"/>
      <c r="BJ33" s="163"/>
      <c r="BK33" s="163"/>
      <c r="BL33" s="163"/>
      <c r="BM33" s="163"/>
      <c r="BN33" s="163"/>
      <c r="BO33" s="163"/>
      <c r="BP33" s="163"/>
      <c r="BQ33" s="163"/>
      <c r="BR33" s="163"/>
      <c r="BS33" s="163"/>
      <c r="BT33" s="163"/>
      <c r="BU33" s="163"/>
      <c r="BV33" s="163"/>
      <c r="BW33" s="163"/>
      <c r="BX33" s="163"/>
      <c r="BY33" s="163"/>
      <c r="BZ33" s="163"/>
      <c r="CA33" s="163"/>
      <c r="CB33" s="163"/>
      <c r="CC33" s="163"/>
      <c r="CD33" s="163"/>
      <c r="CE33" s="163"/>
      <c r="CF33" s="163"/>
      <c r="CG33" s="163"/>
      <c r="CH33" s="163"/>
      <c r="CI33" s="163"/>
      <c r="CJ33" s="163"/>
      <c r="CK33" s="163"/>
      <c r="CL33" s="163"/>
      <c r="CM33" s="163"/>
      <c r="CN33" s="163"/>
      <c r="CO33" s="163"/>
      <c r="CP33" s="163"/>
      <c r="CQ33" s="164" t="s">
        <v>163</v>
      </c>
      <c r="CR33" s="164"/>
      <c r="CS33" s="164"/>
      <c r="CT33" s="164"/>
      <c r="CU33" s="164"/>
      <c r="CV33" s="164"/>
      <c r="CW33" s="164"/>
      <c r="CX33" s="164"/>
      <c r="CY33" s="164" t="s">
        <v>29</v>
      </c>
      <c r="CZ33" s="164"/>
      <c r="DA33" s="164"/>
      <c r="DB33" s="164"/>
      <c r="DC33" s="164"/>
      <c r="DD33" s="164"/>
      <c r="DE33" s="164"/>
      <c r="DF33" s="164"/>
      <c r="DG33" s="164"/>
      <c r="DH33" s="164"/>
      <c r="DI33" s="95"/>
      <c r="DJ33" s="165">
        <f>DJ35</f>
        <v>17968531.530000001</v>
      </c>
      <c r="DK33" s="253"/>
      <c r="DL33" s="253"/>
      <c r="DM33" s="253"/>
      <c r="DN33" s="253"/>
      <c r="DO33" s="253"/>
      <c r="DP33" s="253"/>
      <c r="DQ33" s="253"/>
      <c r="DR33" s="253"/>
      <c r="DS33" s="253"/>
      <c r="DT33" s="253"/>
      <c r="DU33" s="253"/>
      <c r="DV33" s="253"/>
      <c r="DW33" s="165">
        <f>DW36</f>
        <v>16556075.4</v>
      </c>
      <c r="DX33" s="253"/>
      <c r="DY33" s="253"/>
      <c r="DZ33" s="253"/>
      <c r="EA33" s="253"/>
      <c r="EB33" s="253"/>
      <c r="EC33" s="253"/>
      <c r="ED33" s="253"/>
      <c r="EE33" s="253"/>
      <c r="EF33" s="253"/>
      <c r="EG33" s="253"/>
      <c r="EH33" s="253"/>
      <c r="EI33" s="253"/>
      <c r="EJ33" s="165">
        <f>EJ37</f>
        <v>16556075.4</v>
      </c>
      <c r="EK33" s="253"/>
      <c r="EL33" s="253"/>
      <c r="EM33" s="253"/>
      <c r="EN33" s="253"/>
      <c r="EO33" s="253"/>
      <c r="EP33" s="253"/>
      <c r="EQ33" s="253"/>
      <c r="ER33" s="253"/>
      <c r="ES33" s="253"/>
      <c r="ET33" s="253"/>
      <c r="EU33" s="253"/>
      <c r="EV33" s="253"/>
      <c r="EW33" s="165"/>
      <c r="EX33" s="253"/>
      <c r="EY33" s="253"/>
      <c r="EZ33" s="253"/>
      <c r="FA33" s="253"/>
      <c r="FB33" s="253"/>
      <c r="FC33" s="253"/>
      <c r="FD33" s="253"/>
      <c r="FE33" s="253"/>
      <c r="FF33" s="253"/>
      <c r="FG33" s="253"/>
      <c r="FH33" s="253"/>
      <c r="FI33" s="253"/>
    </row>
    <row r="34" spans="4:178" x14ac:dyDescent="0.25">
      <c r="D34" s="286"/>
      <c r="E34" s="286"/>
      <c r="F34" s="286"/>
      <c r="G34" s="286"/>
      <c r="H34" s="286"/>
      <c r="I34" s="286"/>
      <c r="J34" s="286"/>
      <c r="K34" s="286"/>
      <c r="L34" s="264" t="s">
        <v>161</v>
      </c>
      <c r="M34" s="163"/>
      <c r="N34" s="163"/>
      <c r="O34" s="163"/>
      <c r="P34" s="163"/>
      <c r="Q34" s="163"/>
      <c r="R34" s="163"/>
      <c r="S34" s="163"/>
      <c r="T34" s="163"/>
      <c r="U34" s="163"/>
      <c r="V34" s="163"/>
      <c r="W34" s="163"/>
      <c r="X34" s="163"/>
      <c r="Y34" s="163"/>
      <c r="Z34" s="163"/>
      <c r="AA34" s="163"/>
      <c r="AB34" s="163"/>
      <c r="AC34" s="163"/>
      <c r="AD34" s="163"/>
      <c r="AE34" s="163"/>
      <c r="AF34" s="163"/>
      <c r="AG34" s="163"/>
      <c r="AH34" s="163"/>
      <c r="AI34" s="163"/>
      <c r="AJ34" s="163"/>
      <c r="AK34" s="163"/>
      <c r="AL34" s="163"/>
      <c r="AM34" s="163"/>
      <c r="AN34" s="163"/>
      <c r="AO34" s="163"/>
      <c r="AP34" s="163"/>
      <c r="AQ34" s="163"/>
      <c r="AR34" s="163"/>
      <c r="AS34" s="163"/>
      <c r="AT34" s="163"/>
      <c r="AU34" s="163"/>
      <c r="AV34" s="163"/>
      <c r="AW34" s="163"/>
      <c r="AX34" s="163"/>
      <c r="AY34" s="163"/>
      <c r="AZ34" s="163"/>
      <c r="BA34" s="163"/>
      <c r="BB34" s="163"/>
      <c r="BC34" s="163"/>
      <c r="BD34" s="163"/>
      <c r="BE34" s="163"/>
      <c r="BF34" s="163"/>
      <c r="BG34" s="163"/>
      <c r="BH34" s="163"/>
      <c r="BI34" s="163"/>
      <c r="BJ34" s="163"/>
      <c r="BK34" s="163"/>
      <c r="BL34" s="163"/>
      <c r="BM34" s="163"/>
      <c r="BN34" s="163"/>
      <c r="BO34" s="163"/>
      <c r="BP34" s="163"/>
      <c r="BQ34" s="163"/>
      <c r="BR34" s="163"/>
      <c r="BS34" s="163"/>
      <c r="BT34" s="163"/>
      <c r="BU34" s="163"/>
      <c r="BV34" s="163"/>
      <c r="BW34" s="163"/>
      <c r="BX34" s="163"/>
      <c r="BY34" s="163"/>
      <c r="BZ34" s="163"/>
      <c r="CA34" s="163"/>
      <c r="CB34" s="163"/>
      <c r="CC34" s="163"/>
      <c r="CD34" s="163"/>
      <c r="CE34" s="163"/>
      <c r="CF34" s="163"/>
      <c r="CG34" s="163"/>
      <c r="CH34" s="163"/>
      <c r="CI34" s="163"/>
      <c r="CJ34" s="163"/>
      <c r="CK34" s="163"/>
      <c r="CL34" s="163"/>
      <c r="CM34" s="163"/>
      <c r="CN34" s="163"/>
      <c r="CO34" s="163"/>
      <c r="CP34" s="163"/>
      <c r="CQ34" s="164"/>
      <c r="CR34" s="164"/>
      <c r="CS34" s="164"/>
      <c r="CT34" s="164"/>
      <c r="CU34" s="164"/>
      <c r="CV34" s="164"/>
      <c r="CW34" s="164"/>
      <c r="CX34" s="164"/>
      <c r="CY34" s="164"/>
      <c r="CZ34" s="164"/>
      <c r="DA34" s="164"/>
      <c r="DB34" s="164"/>
      <c r="DC34" s="164"/>
      <c r="DD34" s="164"/>
      <c r="DE34" s="164"/>
      <c r="DF34" s="164"/>
      <c r="DG34" s="164"/>
      <c r="DH34" s="164"/>
      <c r="DI34" s="95"/>
      <c r="DJ34" s="165"/>
      <c r="DK34" s="165"/>
      <c r="DL34" s="165"/>
      <c r="DM34" s="165"/>
      <c r="DN34" s="165"/>
      <c r="DO34" s="165"/>
      <c r="DP34" s="165"/>
      <c r="DQ34" s="165"/>
      <c r="DR34" s="165"/>
      <c r="DS34" s="165"/>
      <c r="DT34" s="165"/>
      <c r="DU34" s="165"/>
      <c r="DV34" s="165"/>
      <c r="DW34" s="165"/>
      <c r="DX34" s="165"/>
      <c r="DY34" s="165"/>
      <c r="DZ34" s="165"/>
      <c r="EA34" s="165"/>
      <c r="EB34" s="165"/>
      <c r="EC34" s="165"/>
      <c r="ED34" s="165"/>
      <c r="EE34" s="165"/>
      <c r="EF34" s="165"/>
      <c r="EG34" s="165"/>
      <c r="EH34" s="165"/>
      <c r="EI34" s="165"/>
      <c r="EJ34" s="165"/>
      <c r="EK34" s="165"/>
      <c r="EL34" s="165"/>
      <c r="EM34" s="165"/>
      <c r="EN34" s="165"/>
      <c r="EO34" s="165"/>
      <c r="EP34" s="165"/>
      <c r="EQ34" s="165"/>
      <c r="ER34" s="165"/>
      <c r="ES34" s="165"/>
      <c r="ET34" s="165"/>
      <c r="EU34" s="165"/>
      <c r="EV34" s="165"/>
      <c r="EW34" s="165"/>
      <c r="EX34" s="165"/>
      <c r="EY34" s="165"/>
      <c r="EZ34" s="165"/>
      <c r="FA34" s="165"/>
      <c r="FB34" s="165"/>
      <c r="FC34" s="165"/>
      <c r="FD34" s="165"/>
      <c r="FE34" s="165"/>
      <c r="FF34" s="165"/>
      <c r="FG34" s="165"/>
      <c r="FH34" s="165"/>
      <c r="FI34" s="165"/>
    </row>
    <row r="35" spans="4:178" x14ac:dyDescent="0.25">
      <c r="D35" s="286"/>
      <c r="E35" s="286"/>
      <c r="F35" s="286"/>
      <c r="G35" s="286"/>
      <c r="H35" s="286"/>
      <c r="I35" s="286"/>
      <c r="J35" s="286"/>
      <c r="K35" s="286"/>
      <c r="L35" s="288"/>
      <c r="M35" s="288"/>
      <c r="N35" s="288"/>
      <c r="O35" s="288"/>
      <c r="P35" s="288"/>
      <c r="Q35" s="288"/>
      <c r="R35" s="288"/>
      <c r="S35" s="288"/>
      <c r="T35" s="288"/>
      <c r="U35" s="288"/>
      <c r="V35" s="288"/>
      <c r="W35" s="288"/>
      <c r="X35" s="288"/>
      <c r="Y35" s="288"/>
      <c r="Z35" s="288"/>
      <c r="AA35" s="288"/>
      <c r="AB35" s="288"/>
      <c r="AC35" s="288"/>
      <c r="AD35" s="288"/>
      <c r="AE35" s="288"/>
      <c r="AF35" s="288"/>
      <c r="AG35" s="288"/>
      <c r="AH35" s="288"/>
      <c r="AI35" s="288"/>
      <c r="AJ35" s="288"/>
      <c r="AK35" s="288"/>
      <c r="AL35" s="288"/>
      <c r="AM35" s="288"/>
      <c r="AN35" s="288"/>
      <c r="AO35" s="288"/>
      <c r="AP35" s="288"/>
      <c r="AQ35" s="288"/>
      <c r="AR35" s="288"/>
      <c r="AS35" s="288"/>
      <c r="AT35" s="288"/>
      <c r="AU35" s="288"/>
      <c r="AV35" s="288"/>
      <c r="AW35" s="288"/>
      <c r="AX35" s="288"/>
      <c r="AY35" s="288"/>
      <c r="AZ35" s="288"/>
      <c r="BA35" s="288"/>
      <c r="BB35" s="288"/>
      <c r="BC35" s="288"/>
      <c r="BD35" s="288"/>
      <c r="BE35" s="288"/>
      <c r="BF35" s="288"/>
      <c r="BG35" s="288"/>
      <c r="BH35" s="288"/>
      <c r="BI35" s="288"/>
      <c r="BJ35" s="288"/>
      <c r="BK35" s="288"/>
      <c r="BL35" s="288"/>
      <c r="BM35" s="288"/>
      <c r="BN35" s="288"/>
      <c r="BO35" s="288"/>
      <c r="BP35" s="288"/>
      <c r="BQ35" s="288"/>
      <c r="BR35" s="288"/>
      <c r="BS35" s="288"/>
      <c r="BT35" s="288"/>
      <c r="BU35" s="288"/>
      <c r="BV35" s="288"/>
      <c r="BW35" s="288"/>
      <c r="BX35" s="288"/>
      <c r="BY35" s="288"/>
      <c r="BZ35" s="288"/>
      <c r="CA35" s="288"/>
      <c r="CB35" s="288"/>
      <c r="CC35" s="288"/>
      <c r="CD35" s="288"/>
      <c r="CE35" s="288"/>
      <c r="CF35" s="288"/>
      <c r="CG35" s="288"/>
      <c r="CH35" s="288"/>
      <c r="CI35" s="288"/>
      <c r="CJ35" s="288"/>
      <c r="CK35" s="288"/>
      <c r="CL35" s="288"/>
      <c r="CM35" s="288"/>
      <c r="CN35" s="288"/>
      <c r="CO35" s="288"/>
      <c r="CP35" s="288"/>
      <c r="CQ35" s="164" t="s">
        <v>164</v>
      </c>
      <c r="CR35" s="164"/>
      <c r="CS35" s="164"/>
      <c r="CT35" s="164"/>
      <c r="CU35" s="164"/>
      <c r="CV35" s="164"/>
      <c r="CW35" s="164"/>
      <c r="CX35" s="164"/>
      <c r="CY35" s="164" t="s">
        <v>372</v>
      </c>
      <c r="CZ35" s="164"/>
      <c r="DA35" s="164"/>
      <c r="DB35" s="164"/>
      <c r="DC35" s="164"/>
      <c r="DD35" s="164"/>
      <c r="DE35" s="164"/>
      <c r="DF35" s="164"/>
      <c r="DG35" s="164"/>
      <c r="DH35" s="164"/>
      <c r="DI35" s="95"/>
      <c r="DJ35" s="165">
        <f>DJ7</f>
        <v>17968531.530000001</v>
      </c>
      <c r="DK35" s="165"/>
      <c r="DL35" s="165"/>
      <c r="DM35" s="165"/>
      <c r="DN35" s="165"/>
      <c r="DO35" s="165"/>
      <c r="DP35" s="165"/>
      <c r="DQ35" s="165"/>
      <c r="DR35" s="165"/>
      <c r="DS35" s="165"/>
      <c r="DT35" s="165"/>
      <c r="DU35" s="165"/>
      <c r="DV35" s="165"/>
      <c r="DW35" s="165"/>
      <c r="DX35" s="165"/>
      <c r="DY35" s="165"/>
      <c r="DZ35" s="165"/>
      <c r="EA35" s="165"/>
      <c r="EB35" s="165"/>
      <c r="EC35" s="165"/>
      <c r="ED35" s="165"/>
      <c r="EE35" s="165"/>
      <c r="EF35" s="165"/>
      <c r="EG35" s="165"/>
      <c r="EH35" s="165"/>
      <c r="EI35" s="165"/>
      <c r="EJ35" s="165"/>
      <c r="EK35" s="165"/>
      <c r="EL35" s="165"/>
      <c r="EM35" s="165"/>
      <c r="EN35" s="165"/>
      <c r="EO35" s="165"/>
      <c r="EP35" s="165"/>
      <c r="EQ35" s="165"/>
      <c r="ER35" s="165"/>
      <c r="ES35" s="165"/>
      <c r="ET35" s="165"/>
      <c r="EU35" s="165"/>
      <c r="EV35" s="165"/>
      <c r="EW35" s="165"/>
      <c r="EX35" s="165"/>
      <c r="EY35" s="165"/>
      <c r="EZ35" s="165"/>
      <c r="FA35" s="165"/>
      <c r="FB35" s="165"/>
      <c r="FC35" s="165"/>
      <c r="FD35" s="165"/>
      <c r="FE35" s="165"/>
      <c r="FF35" s="165"/>
      <c r="FG35" s="165"/>
      <c r="FH35" s="165"/>
      <c r="FI35" s="165"/>
    </row>
    <row r="36" spans="4:178" x14ac:dyDescent="0.25">
      <c r="D36" s="286"/>
      <c r="E36" s="286"/>
      <c r="F36" s="286"/>
      <c r="G36" s="286"/>
      <c r="H36" s="286"/>
      <c r="I36" s="286"/>
      <c r="J36" s="286"/>
      <c r="K36" s="286"/>
      <c r="L36" s="288"/>
      <c r="M36" s="288"/>
      <c r="N36" s="288"/>
      <c r="O36" s="288"/>
      <c r="P36" s="288"/>
      <c r="Q36" s="288"/>
      <c r="R36" s="288"/>
      <c r="S36" s="288"/>
      <c r="T36" s="288"/>
      <c r="U36" s="288"/>
      <c r="V36" s="288"/>
      <c r="W36" s="288"/>
      <c r="X36" s="288"/>
      <c r="Y36" s="288"/>
      <c r="Z36" s="288"/>
      <c r="AA36" s="288"/>
      <c r="AB36" s="288"/>
      <c r="AC36" s="288"/>
      <c r="AD36" s="288"/>
      <c r="AE36" s="288"/>
      <c r="AF36" s="288"/>
      <c r="AG36" s="288"/>
      <c r="AH36" s="288"/>
      <c r="AI36" s="288"/>
      <c r="AJ36" s="288"/>
      <c r="AK36" s="288"/>
      <c r="AL36" s="288"/>
      <c r="AM36" s="288"/>
      <c r="AN36" s="288"/>
      <c r="AO36" s="288"/>
      <c r="AP36" s="288"/>
      <c r="AQ36" s="288"/>
      <c r="AR36" s="288"/>
      <c r="AS36" s="288"/>
      <c r="AT36" s="288"/>
      <c r="AU36" s="288"/>
      <c r="AV36" s="288"/>
      <c r="AW36" s="288"/>
      <c r="AX36" s="288"/>
      <c r="AY36" s="288"/>
      <c r="AZ36" s="288"/>
      <c r="BA36" s="288"/>
      <c r="BB36" s="288"/>
      <c r="BC36" s="288"/>
      <c r="BD36" s="288"/>
      <c r="BE36" s="288"/>
      <c r="BF36" s="288"/>
      <c r="BG36" s="288"/>
      <c r="BH36" s="288"/>
      <c r="BI36" s="288"/>
      <c r="BJ36" s="288"/>
      <c r="BK36" s="288"/>
      <c r="BL36" s="288"/>
      <c r="BM36" s="288"/>
      <c r="BN36" s="288"/>
      <c r="BO36" s="288"/>
      <c r="BP36" s="288"/>
      <c r="BQ36" s="288"/>
      <c r="BR36" s="288"/>
      <c r="BS36" s="288"/>
      <c r="BT36" s="288"/>
      <c r="BU36" s="288"/>
      <c r="BV36" s="288"/>
      <c r="BW36" s="288"/>
      <c r="BX36" s="288"/>
      <c r="BY36" s="288"/>
      <c r="BZ36" s="288"/>
      <c r="CA36" s="288"/>
      <c r="CB36" s="288"/>
      <c r="CC36" s="288"/>
      <c r="CD36" s="288"/>
      <c r="CE36" s="288"/>
      <c r="CF36" s="288"/>
      <c r="CG36" s="288"/>
      <c r="CH36" s="288"/>
      <c r="CI36" s="288"/>
      <c r="CJ36" s="288"/>
      <c r="CK36" s="288"/>
      <c r="CL36" s="288"/>
      <c r="CM36" s="288"/>
      <c r="CN36" s="288"/>
      <c r="CO36" s="288"/>
      <c r="CP36" s="288"/>
      <c r="CQ36" s="164" t="s">
        <v>185</v>
      </c>
      <c r="CR36" s="164"/>
      <c r="CS36" s="164"/>
      <c r="CT36" s="164"/>
      <c r="CU36" s="164"/>
      <c r="CV36" s="164"/>
      <c r="CW36" s="164"/>
      <c r="CX36" s="164"/>
      <c r="CY36" s="164" t="s">
        <v>374</v>
      </c>
      <c r="CZ36" s="164"/>
      <c r="DA36" s="164"/>
      <c r="DB36" s="164"/>
      <c r="DC36" s="164"/>
      <c r="DD36" s="164"/>
      <c r="DE36" s="164"/>
      <c r="DF36" s="164"/>
      <c r="DG36" s="164"/>
      <c r="DH36" s="164"/>
      <c r="DI36" s="95"/>
      <c r="DJ36" s="165" t="s">
        <v>29</v>
      </c>
      <c r="DK36" s="165"/>
      <c r="DL36" s="165"/>
      <c r="DM36" s="165"/>
      <c r="DN36" s="165"/>
      <c r="DO36" s="165"/>
      <c r="DP36" s="165"/>
      <c r="DQ36" s="165"/>
      <c r="DR36" s="165"/>
      <c r="DS36" s="165"/>
      <c r="DT36" s="165"/>
      <c r="DU36" s="165"/>
      <c r="DV36" s="165"/>
      <c r="DW36" s="165">
        <f>DW7</f>
        <v>16556075.4</v>
      </c>
      <c r="DX36" s="165"/>
      <c r="DY36" s="165"/>
      <c r="DZ36" s="165"/>
      <c r="EA36" s="165"/>
      <c r="EB36" s="165"/>
      <c r="EC36" s="165"/>
      <c r="ED36" s="165"/>
      <c r="EE36" s="165"/>
      <c r="EF36" s="165"/>
      <c r="EG36" s="165"/>
      <c r="EH36" s="165"/>
      <c r="EI36" s="165"/>
      <c r="EJ36" s="165"/>
      <c r="EK36" s="165"/>
      <c r="EL36" s="165"/>
      <c r="EM36" s="165"/>
      <c r="EN36" s="165"/>
      <c r="EO36" s="165"/>
      <c r="EP36" s="165"/>
      <c r="EQ36" s="165"/>
      <c r="ER36" s="165"/>
      <c r="ES36" s="165"/>
      <c r="ET36" s="165"/>
      <c r="EU36" s="165"/>
      <c r="EV36" s="165"/>
      <c r="EW36" s="165"/>
      <c r="EX36" s="165"/>
      <c r="EY36" s="165"/>
      <c r="EZ36" s="165"/>
      <c r="FA36" s="165"/>
      <c r="FB36" s="165"/>
      <c r="FC36" s="165"/>
      <c r="FD36" s="165"/>
      <c r="FE36" s="165"/>
      <c r="FF36" s="165"/>
      <c r="FG36" s="165"/>
      <c r="FH36" s="165"/>
      <c r="FI36" s="165"/>
    </row>
    <row r="37" spans="4:178" x14ac:dyDescent="0.25">
      <c r="D37" s="287"/>
      <c r="E37" s="287"/>
      <c r="F37" s="287"/>
      <c r="G37" s="287"/>
      <c r="H37" s="287"/>
      <c r="I37" s="287"/>
      <c r="J37" s="287"/>
      <c r="K37" s="287"/>
      <c r="L37" s="264"/>
      <c r="M37" s="163"/>
      <c r="N37" s="163"/>
      <c r="O37" s="163"/>
      <c r="P37" s="163"/>
      <c r="Q37" s="163"/>
      <c r="R37" s="163"/>
      <c r="S37" s="163"/>
      <c r="T37" s="163"/>
      <c r="U37" s="163"/>
      <c r="V37" s="163"/>
      <c r="W37" s="163"/>
      <c r="X37" s="163"/>
      <c r="Y37" s="163"/>
      <c r="Z37" s="163"/>
      <c r="AA37" s="163"/>
      <c r="AB37" s="163"/>
      <c r="AC37" s="163"/>
      <c r="AD37" s="163"/>
      <c r="AE37" s="163"/>
      <c r="AF37" s="163"/>
      <c r="AG37" s="163"/>
      <c r="AH37" s="163"/>
      <c r="AI37" s="163"/>
      <c r="AJ37" s="163"/>
      <c r="AK37" s="163"/>
      <c r="AL37" s="163"/>
      <c r="AM37" s="163"/>
      <c r="AN37" s="163"/>
      <c r="AO37" s="163"/>
      <c r="AP37" s="163"/>
      <c r="AQ37" s="163"/>
      <c r="AR37" s="163"/>
      <c r="AS37" s="163"/>
      <c r="AT37" s="163"/>
      <c r="AU37" s="163"/>
      <c r="AV37" s="163"/>
      <c r="AW37" s="163"/>
      <c r="AX37" s="163"/>
      <c r="AY37" s="163"/>
      <c r="AZ37" s="163"/>
      <c r="BA37" s="163"/>
      <c r="BB37" s="163"/>
      <c r="BC37" s="163"/>
      <c r="BD37" s="163"/>
      <c r="BE37" s="163"/>
      <c r="BF37" s="163"/>
      <c r="BG37" s="163"/>
      <c r="BH37" s="163"/>
      <c r="BI37" s="163"/>
      <c r="BJ37" s="163"/>
      <c r="BK37" s="163"/>
      <c r="BL37" s="163"/>
      <c r="BM37" s="163"/>
      <c r="BN37" s="163"/>
      <c r="BO37" s="163"/>
      <c r="BP37" s="163"/>
      <c r="BQ37" s="163"/>
      <c r="BR37" s="163"/>
      <c r="BS37" s="163"/>
      <c r="BT37" s="163"/>
      <c r="BU37" s="163"/>
      <c r="BV37" s="163"/>
      <c r="BW37" s="163"/>
      <c r="BX37" s="163"/>
      <c r="BY37" s="163"/>
      <c r="BZ37" s="163"/>
      <c r="CA37" s="163"/>
      <c r="CB37" s="163"/>
      <c r="CC37" s="163"/>
      <c r="CD37" s="163"/>
      <c r="CE37" s="163"/>
      <c r="CF37" s="163"/>
      <c r="CG37" s="163"/>
      <c r="CH37" s="163"/>
      <c r="CI37" s="163"/>
      <c r="CJ37" s="163"/>
      <c r="CK37" s="163"/>
      <c r="CL37" s="163"/>
      <c r="CM37" s="163"/>
      <c r="CN37" s="163"/>
      <c r="CO37" s="163"/>
      <c r="CP37" s="163"/>
      <c r="CQ37" s="164" t="s">
        <v>186</v>
      </c>
      <c r="CR37" s="164"/>
      <c r="CS37" s="164"/>
      <c r="CT37" s="164"/>
      <c r="CU37" s="164"/>
      <c r="CV37" s="164"/>
      <c r="CW37" s="164"/>
      <c r="CX37" s="164"/>
      <c r="CY37" s="164" t="s">
        <v>381</v>
      </c>
      <c r="CZ37" s="164"/>
      <c r="DA37" s="164"/>
      <c r="DB37" s="164"/>
      <c r="DC37" s="164"/>
      <c r="DD37" s="164"/>
      <c r="DE37" s="164"/>
      <c r="DF37" s="164"/>
      <c r="DG37" s="164"/>
      <c r="DH37" s="164"/>
      <c r="DI37" s="95"/>
      <c r="DJ37" s="165" t="s">
        <v>29</v>
      </c>
      <c r="DK37" s="165"/>
      <c r="DL37" s="165"/>
      <c r="DM37" s="165"/>
      <c r="DN37" s="165"/>
      <c r="DO37" s="165"/>
      <c r="DP37" s="165"/>
      <c r="DQ37" s="165"/>
      <c r="DR37" s="165"/>
      <c r="DS37" s="165"/>
      <c r="DT37" s="165"/>
      <c r="DU37" s="165"/>
      <c r="DV37" s="165"/>
      <c r="DW37" s="165" t="s">
        <v>29</v>
      </c>
      <c r="DX37" s="165"/>
      <c r="DY37" s="165"/>
      <c r="DZ37" s="165"/>
      <c r="EA37" s="165"/>
      <c r="EB37" s="165"/>
      <c r="EC37" s="165"/>
      <c r="ED37" s="165"/>
      <c r="EE37" s="165"/>
      <c r="EF37" s="165"/>
      <c r="EG37" s="165"/>
      <c r="EH37" s="165"/>
      <c r="EI37" s="165"/>
      <c r="EJ37" s="165">
        <f>EJ7</f>
        <v>16556075.4</v>
      </c>
      <c r="EK37" s="165"/>
      <c r="EL37" s="165"/>
      <c r="EM37" s="165"/>
      <c r="EN37" s="165"/>
      <c r="EO37" s="165"/>
      <c r="EP37" s="165"/>
      <c r="EQ37" s="165"/>
      <c r="ER37" s="165"/>
      <c r="ES37" s="165"/>
      <c r="ET37" s="165"/>
      <c r="EU37" s="165"/>
      <c r="EV37" s="165"/>
      <c r="EW37" s="165"/>
      <c r="EX37" s="165"/>
      <c r="EY37" s="165"/>
      <c r="EZ37" s="165"/>
      <c r="FA37" s="165"/>
      <c r="FB37" s="165"/>
      <c r="FC37" s="165"/>
      <c r="FD37" s="165"/>
      <c r="FE37" s="165"/>
      <c r="FF37" s="165"/>
      <c r="FG37" s="165"/>
      <c r="FH37" s="165"/>
      <c r="FI37" s="165"/>
    </row>
    <row r="39" spans="4:178" ht="18" customHeight="1" x14ac:dyDescent="0.25">
      <c r="L39" s="6" t="s">
        <v>165</v>
      </c>
      <c r="AT39" s="116" t="s">
        <v>365</v>
      </c>
      <c r="AU39" s="116"/>
      <c r="AV39" s="116"/>
      <c r="AW39" s="116"/>
      <c r="AX39" s="116"/>
      <c r="AY39" s="116"/>
      <c r="AZ39" s="116"/>
      <c r="BA39" s="116"/>
      <c r="BB39" s="116"/>
      <c r="BC39" s="116"/>
      <c r="BD39" s="116"/>
      <c r="BE39" s="116"/>
      <c r="BF39" s="116"/>
      <c r="BG39" s="116"/>
      <c r="BH39" s="116"/>
      <c r="BI39" s="116"/>
      <c r="BJ39" s="116"/>
      <c r="BK39" s="116"/>
      <c r="BN39" s="116"/>
      <c r="BO39" s="116"/>
      <c r="BP39" s="116"/>
      <c r="BQ39" s="116"/>
      <c r="BR39" s="116"/>
      <c r="BS39" s="116"/>
      <c r="BT39" s="116"/>
      <c r="BU39" s="116"/>
      <c r="BV39" s="116"/>
      <c r="BW39" s="116"/>
      <c r="BX39" s="116"/>
      <c r="BY39" s="116"/>
      <c r="CB39" s="116" t="s">
        <v>379</v>
      </c>
      <c r="CC39" s="116"/>
      <c r="CD39" s="116"/>
      <c r="CE39" s="116"/>
      <c r="CF39" s="116"/>
      <c r="CG39" s="116"/>
      <c r="CH39" s="116"/>
      <c r="CI39" s="116"/>
      <c r="CJ39" s="116"/>
      <c r="CK39" s="116"/>
      <c r="CL39" s="116"/>
      <c r="CM39" s="116"/>
      <c r="CN39" s="116"/>
      <c r="CO39" s="116"/>
      <c r="CP39" s="116"/>
      <c r="CQ39" s="116"/>
      <c r="CR39" s="116"/>
      <c r="CS39" s="116"/>
      <c r="CT39" s="116"/>
      <c r="CU39" s="116"/>
      <c r="CV39" s="116"/>
      <c r="CW39" s="116"/>
      <c r="CX39" s="116"/>
      <c r="CY39" s="116"/>
      <c r="CZ39" s="116"/>
    </row>
    <row r="40" spans="4:178" ht="16.5" customHeight="1" x14ac:dyDescent="0.25">
      <c r="L40" s="6" t="s">
        <v>166</v>
      </c>
      <c r="AT40" s="251" t="s">
        <v>167</v>
      </c>
      <c r="AU40" s="251"/>
      <c r="AV40" s="251"/>
      <c r="AW40" s="251"/>
      <c r="AX40" s="251"/>
      <c r="AY40" s="251"/>
      <c r="AZ40" s="251"/>
      <c r="BA40" s="251"/>
      <c r="BB40" s="251"/>
      <c r="BC40" s="251"/>
      <c r="BD40" s="251"/>
      <c r="BE40" s="251"/>
      <c r="BF40" s="251"/>
      <c r="BG40" s="251"/>
      <c r="BH40" s="251"/>
      <c r="BI40" s="251"/>
      <c r="BJ40" s="251"/>
      <c r="BK40" s="251"/>
      <c r="BN40" s="251" t="s">
        <v>14</v>
      </c>
      <c r="BO40" s="251"/>
      <c r="BP40" s="251"/>
      <c r="BQ40" s="251"/>
      <c r="BR40" s="251"/>
      <c r="BS40" s="251"/>
      <c r="BT40" s="251"/>
      <c r="BU40" s="251"/>
      <c r="BV40" s="251"/>
      <c r="BW40" s="251"/>
      <c r="BX40" s="251"/>
      <c r="BY40" s="251"/>
      <c r="CB40" s="251" t="s">
        <v>15</v>
      </c>
      <c r="CC40" s="251"/>
      <c r="CD40" s="251"/>
      <c r="CE40" s="251"/>
      <c r="CF40" s="251"/>
      <c r="CG40" s="251"/>
      <c r="CH40" s="251"/>
      <c r="CI40" s="251"/>
      <c r="CJ40" s="251"/>
      <c r="CK40" s="251"/>
      <c r="CL40" s="251"/>
      <c r="CM40" s="251"/>
      <c r="CN40" s="251"/>
      <c r="CO40" s="251"/>
      <c r="CP40" s="251"/>
      <c r="CQ40" s="251"/>
      <c r="CR40" s="251"/>
      <c r="CS40" s="251"/>
      <c r="CT40" s="251"/>
      <c r="CU40" s="251"/>
      <c r="CV40" s="251"/>
      <c r="CW40" s="251"/>
      <c r="CX40" s="251"/>
      <c r="CY40" s="251"/>
      <c r="CZ40" s="251"/>
    </row>
    <row r="41" spans="4:178" ht="3" customHeight="1" x14ac:dyDescent="0.25">
      <c r="AT41" s="11"/>
      <c r="AU41" s="11"/>
      <c r="AV41" s="11"/>
      <c r="AW41" s="11"/>
      <c r="AX41" s="11"/>
      <c r="AY41" s="11"/>
      <c r="AZ41" s="11"/>
      <c r="BA41" s="11"/>
      <c r="BB41" s="11"/>
      <c r="BC41" s="11"/>
      <c r="BD41" s="11"/>
      <c r="BE41" s="11"/>
      <c r="BF41" s="11"/>
      <c r="BG41" s="11"/>
      <c r="BH41" s="11"/>
      <c r="BI41" s="11"/>
      <c r="BJ41" s="11"/>
      <c r="BK41" s="11"/>
      <c r="BN41" s="11"/>
      <c r="BO41" s="11"/>
      <c r="BP41" s="11"/>
      <c r="BQ41" s="11"/>
      <c r="BR41" s="11"/>
      <c r="BS41" s="11"/>
      <c r="BT41" s="11"/>
      <c r="BU41" s="11"/>
      <c r="BV41" s="11"/>
      <c r="BW41" s="11"/>
      <c r="BX41" s="11"/>
      <c r="BY41" s="11"/>
      <c r="CB41" s="11"/>
      <c r="CC41" s="11"/>
      <c r="CD41" s="11"/>
      <c r="CE41" s="11"/>
      <c r="CF41" s="11"/>
      <c r="CG41" s="11"/>
      <c r="CH41" s="11"/>
      <c r="CI41" s="11"/>
      <c r="CJ41" s="11"/>
      <c r="CK41" s="11"/>
      <c r="CL41" s="11"/>
      <c r="CM41" s="11"/>
      <c r="CN41" s="11"/>
      <c r="CO41" s="11"/>
      <c r="CP41" s="11"/>
      <c r="CQ41" s="11"/>
      <c r="CR41" s="11"/>
      <c r="CS41" s="11"/>
      <c r="CT41" s="11"/>
      <c r="CU41" s="11"/>
    </row>
    <row r="42" spans="4:178" x14ac:dyDescent="0.25">
      <c r="L42" s="6" t="s">
        <v>168</v>
      </c>
      <c r="AP42" s="116" t="s">
        <v>375</v>
      </c>
      <c r="AQ42" s="116"/>
      <c r="AR42" s="116"/>
      <c r="AS42" s="116"/>
      <c r="AT42" s="116"/>
      <c r="AU42" s="116"/>
      <c r="AV42" s="116"/>
      <c r="AW42" s="116"/>
      <c r="AX42" s="116"/>
      <c r="AY42" s="116"/>
      <c r="AZ42" s="116"/>
      <c r="BA42" s="116"/>
      <c r="BB42" s="116"/>
      <c r="BC42" s="116"/>
      <c r="BD42" s="116"/>
      <c r="BE42" s="116"/>
      <c r="BF42" s="116"/>
      <c r="BG42" s="116"/>
      <c r="BJ42" s="116" t="s">
        <v>376</v>
      </c>
      <c r="BK42" s="116"/>
      <c r="BL42" s="116"/>
      <c r="BM42" s="116"/>
      <c r="BN42" s="116"/>
      <c r="BO42" s="116"/>
      <c r="BP42" s="116"/>
      <c r="BQ42" s="116"/>
      <c r="BR42" s="116"/>
      <c r="BS42" s="116"/>
      <c r="BT42" s="116"/>
      <c r="BU42" s="116"/>
      <c r="BV42" s="116"/>
      <c r="BW42" s="116"/>
      <c r="BX42" s="116"/>
      <c r="BY42" s="116"/>
      <c r="BZ42" s="116"/>
      <c r="CA42" s="116"/>
      <c r="CB42" s="116"/>
      <c r="CC42" s="116"/>
      <c r="CD42" s="116"/>
      <c r="CE42" s="116"/>
      <c r="CF42" s="6">
        <v>8</v>
      </c>
      <c r="CG42" s="245" t="s">
        <v>377</v>
      </c>
      <c r="CH42" s="245"/>
      <c r="CI42" s="245"/>
      <c r="CJ42" s="245"/>
      <c r="CK42" s="245"/>
      <c r="CL42" s="245"/>
      <c r="CM42" s="245"/>
      <c r="CN42" s="245"/>
      <c r="CO42" s="245"/>
      <c r="CP42" s="245"/>
      <c r="CQ42" s="245"/>
      <c r="CR42" s="245"/>
      <c r="CS42" s="245"/>
      <c r="CT42" s="245"/>
      <c r="CU42" s="245"/>
      <c r="CV42" s="245"/>
      <c r="CW42" s="245"/>
      <c r="CX42" s="245"/>
    </row>
    <row r="43" spans="4:178" x14ac:dyDescent="0.25">
      <c r="AP43" s="251" t="s">
        <v>167</v>
      </c>
      <c r="AQ43" s="251"/>
      <c r="AR43" s="251"/>
      <c r="AS43" s="251"/>
      <c r="AT43" s="251"/>
      <c r="AU43" s="251"/>
      <c r="AV43" s="251"/>
      <c r="AW43" s="251"/>
      <c r="AX43" s="251"/>
      <c r="AY43" s="251"/>
      <c r="AZ43" s="251"/>
      <c r="BA43" s="251"/>
      <c r="BB43" s="251"/>
      <c r="BC43" s="251"/>
      <c r="BD43" s="251"/>
      <c r="BE43" s="251"/>
      <c r="BF43" s="251"/>
      <c r="BG43" s="251"/>
      <c r="BJ43" s="290" t="s">
        <v>169</v>
      </c>
      <c r="BK43" s="290"/>
      <c r="BL43" s="290"/>
      <c r="BM43" s="290"/>
      <c r="BN43" s="290"/>
      <c r="BO43" s="290"/>
      <c r="BP43" s="290"/>
      <c r="BQ43" s="290"/>
      <c r="BR43" s="290"/>
      <c r="BS43" s="290"/>
      <c r="BT43" s="290"/>
      <c r="BU43" s="290"/>
      <c r="BV43" s="290"/>
      <c r="BW43" s="290"/>
      <c r="BX43" s="290"/>
      <c r="BY43" s="290"/>
      <c r="BZ43" s="290"/>
      <c r="CA43" s="290"/>
      <c r="CB43" s="290"/>
      <c r="CC43" s="290"/>
      <c r="CD43" s="290"/>
      <c r="CE43" s="290"/>
      <c r="CG43" s="133" t="s">
        <v>170</v>
      </c>
      <c r="CH43" s="133"/>
      <c r="CI43" s="133"/>
      <c r="CJ43" s="133"/>
      <c r="CK43" s="133"/>
      <c r="CL43" s="133"/>
      <c r="CM43" s="133"/>
      <c r="CN43" s="133"/>
      <c r="CO43" s="133"/>
      <c r="CP43" s="133"/>
      <c r="CQ43" s="133"/>
      <c r="CR43" s="133"/>
      <c r="CS43" s="133"/>
      <c r="CT43" s="133"/>
      <c r="CU43" s="133"/>
      <c r="CV43" s="133"/>
      <c r="CW43" s="133"/>
      <c r="CX43" s="133"/>
    </row>
    <row r="44" spans="4:178" ht="3" customHeight="1" x14ac:dyDescent="0.25">
      <c r="AP44" s="11"/>
      <c r="AQ44" s="11"/>
      <c r="AR44" s="11"/>
      <c r="AS44" s="11"/>
      <c r="AT44" s="11"/>
      <c r="AU44" s="11"/>
      <c r="AV44" s="11"/>
      <c r="AW44" s="11"/>
      <c r="AX44" s="11"/>
      <c r="AY44" s="11"/>
      <c r="AZ44" s="11"/>
      <c r="BA44" s="11"/>
      <c r="BB44" s="11"/>
      <c r="BC44" s="11"/>
      <c r="BD44" s="11"/>
      <c r="BE44" s="11"/>
      <c r="BF44" s="11"/>
      <c r="BG44" s="11"/>
      <c r="BJ44" s="11"/>
      <c r="BK44" s="11"/>
      <c r="BL44" s="11"/>
      <c r="BM44" s="11"/>
      <c r="BN44" s="11"/>
      <c r="BO44" s="11"/>
      <c r="BP44" s="11"/>
      <c r="BQ44" s="11"/>
      <c r="BR44" s="11"/>
      <c r="BS44" s="11"/>
      <c r="BT44" s="11"/>
      <c r="BU44" s="11"/>
      <c r="BV44" s="11"/>
      <c r="BW44" s="11"/>
      <c r="BX44" s="11"/>
      <c r="BY44" s="11"/>
      <c r="BZ44" s="11"/>
      <c r="CA44" s="11"/>
      <c r="CD44" s="11"/>
      <c r="CE44" s="11"/>
      <c r="CF44" s="11"/>
      <c r="CG44" s="11"/>
      <c r="CH44" s="11"/>
      <c r="CI44" s="11"/>
      <c r="CJ44" s="11"/>
      <c r="CK44" s="11"/>
      <c r="CL44" s="11"/>
      <c r="CM44" s="11"/>
      <c r="CN44" s="11"/>
      <c r="CO44" s="11"/>
      <c r="CP44" s="11"/>
      <c r="CQ44" s="11"/>
      <c r="CR44" s="11"/>
      <c r="CS44" s="11"/>
      <c r="CT44" s="11"/>
      <c r="CU44" s="11"/>
    </row>
    <row r="45" spans="4:178" x14ac:dyDescent="0.25">
      <c r="L45" s="113" t="s">
        <v>387</v>
      </c>
      <c r="M45" s="113"/>
      <c r="N45" s="113"/>
      <c r="O45" s="113"/>
      <c r="P45" s="113"/>
      <c r="Q45" s="113"/>
      <c r="R45" s="113"/>
      <c r="S45" s="113"/>
      <c r="T45" s="113"/>
      <c r="U45" s="113"/>
      <c r="V45" s="113"/>
      <c r="W45" s="113"/>
      <c r="X45" s="113"/>
      <c r="Y45" s="113"/>
      <c r="Z45" s="113"/>
      <c r="AA45" s="113"/>
      <c r="AB45" s="113"/>
      <c r="AC45" s="113"/>
      <c r="AD45" s="113"/>
      <c r="AE45" s="113"/>
      <c r="AF45" s="113"/>
      <c r="AG45" s="113"/>
      <c r="AH45" s="113"/>
      <c r="AI45" s="113"/>
      <c r="AJ45" s="113"/>
      <c r="AK45" s="113"/>
      <c r="AL45" s="113"/>
      <c r="AM45" s="113"/>
      <c r="AN45" s="113"/>
      <c r="AO45" s="113"/>
      <c r="AP45" s="113"/>
      <c r="AQ45" s="113"/>
      <c r="AR45" s="113"/>
      <c r="AS45" s="113"/>
      <c r="AT45" s="113"/>
    </row>
    <row r="46" spans="4:178" ht="12.75" customHeight="1" x14ac:dyDescent="0.25">
      <c r="L46" s="7"/>
      <c r="M46" s="7"/>
      <c r="N46" s="9"/>
      <c r="O46" s="9"/>
      <c r="P46" s="9"/>
      <c r="T46" s="9"/>
      <c r="U46" s="9"/>
      <c r="V46" s="9"/>
      <c r="W46" s="9"/>
      <c r="X46" s="9"/>
      <c r="Y46" s="9"/>
      <c r="Z46" s="9"/>
      <c r="AA46" s="9"/>
      <c r="AB46" s="9"/>
      <c r="AC46" s="9"/>
      <c r="AD46" s="9"/>
      <c r="AE46" s="9"/>
      <c r="AF46" s="9"/>
      <c r="AG46" s="9"/>
      <c r="AH46" s="9"/>
      <c r="AI46" s="7"/>
      <c r="AJ46" s="7"/>
      <c r="AK46" s="7"/>
      <c r="AL46" s="8"/>
      <c r="AM46" s="8"/>
      <c r="AN46" s="8"/>
    </row>
    <row r="47" spans="4:178" ht="17.25" customHeight="1" x14ac:dyDescent="0.25">
      <c r="D47" s="247" t="s">
        <v>219</v>
      </c>
      <c r="E47" s="247"/>
      <c r="F47" s="247"/>
      <c r="G47" s="247"/>
      <c r="H47" s="247"/>
      <c r="I47" s="247"/>
      <c r="J47" s="247"/>
      <c r="K47" s="247"/>
      <c r="L47" s="247"/>
      <c r="M47" s="247"/>
      <c r="N47" s="247"/>
      <c r="O47" s="247"/>
      <c r="P47" s="247"/>
      <c r="Q47" s="247"/>
      <c r="R47" s="247"/>
      <c r="S47" s="247"/>
      <c r="T47" s="247"/>
      <c r="U47" s="247"/>
      <c r="V47" s="247"/>
      <c r="W47" s="247"/>
      <c r="X47" s="247"/>
      <c r="Y47" s="247"/>
      <c r="Z47" s="247"/>
      <c r="AA47" s="247"/>
      <c r="AB47" s="247"/>
      <c r="AC47" s="247"/>
      <c r="AD47" s="247"/>
      <c r="AE47" s="247"/>
      <c r="AF47" s="247"/>
      <c r="AG47" s="247"/>
      <c r="AH47" s="247"/>
      <c r="AI47" s="247"/>
      <c r="AJ47" s="247"/>
      <c r="AK47" s="247"/>
      <c r="AL47" s="247"/>
      <c r="AM47" s="247"/>
      <c r="AN47" s="247"/>
      <c r="AO47" s="247"/>
      <c r="AP47" s="247"/>
      <c r="AQ47" s="247"/>
      <c r="AR47" s="247"/>
      <c r="AS47" s="247"/>
      <c r="AT47" s="247"/>
      <c r="AU47" s="247"/>
      <c r="AV47" s="247"/>
      <c r="AW47" s="247"/>
      <c r="AX47" s="247"/>
      <c r="AY47" s="247"/>
      <c r="AZ47" s="247"/>
      <c r="BA47" s="247"/>
      <c r="BB47" s="247"/>
      <c r="BC47" s="247"/>
      <c r="BD47" s="247"/>
      <c r="BE47" s="247"/>
      <c r="BF47" s="247"/>
      <c r="BG47" s="247"/>
      <c r="BH47" s="247"/>
      <c r="BI47" s="247"/>
      <c r="BJ47" s="247"/>
      <c r="BK47" s="247"/>
      <c r="BL47" s="247"/>
      <c r="BM47" s="247"/>
      <c r="BN47" s="247"/>
      <c r="BO47" s="247"/>
      <c r="BP47" s="247"/>
      <c r="BQ47" s="247"/>
      <c r="BR47" s="247"/>
      <c r="BS47" s="247"/>
      <c r="BT47" s="247"/>
      <c r="BU47" s="247"/>
      <c r="BV47" s="247"/>
      <c r="BW47" s="247"/>
      <c r="BX47" s="247"/>
      <c r="BY47" s="247"/>
      <c r="BZ47" s="247"/>
      <c r="CA47" s="247"/>
      <c r="CB47" s="247"/>
      <c r="CC47" s="247"/>
      <c r="CD47" s="247"/>
      <c r="CE47" s="247"/>
      <c r="CF47" s="247"/>
      <c r="CG47" s="247"/>
      <c r="CH47" s="247"/>
      <c r="CI47" s="247"/>
      <c r="CJ47" s="247"/>
      <c r="CK47" s="247"/>
      <c r="CL47" s="247"/>
      <c r="CM47" s="247"/>
      <c r="CN47" s="247"/>
      <c r="CO47" s="247"/>
      <c r="CP47" s="247"/>
      <c r="CQ47" s="247"/>
      <c r="CR47" s="247"/>
      <c r="CS47" s="247"/>
      <c r="CT47" s="247"/>
      <c r="CU47" s="247"/>
      <c r="CV47" s="247"/>
      <c r="CW47" s="247"/>
      <c r="CX47" s="247"/>
      <c r="CY47" s="247"/>
      <c r="CZ47" s="247"/>
      <c r="DA47" s="247"/>
      <c r="DB47" s="247"/>
      <c r="DC47" s="247"/>
      <c r="DD47" s="247"/>
      <c r="DE47" s="247"/>
      <c r="DF47" s="247"/>
      <c r="DG47" s="247"/>
      <c r="DH47" s="247"/>
      <c r="DI47" s="247"/>
      <c r="DJ47" s="247"/>
      <c r="DK47" s="247"/>
      <c r="DL47" s="247"/>
      <c r="DM47" s="247"/>
      <c r="DN47" s="247"/>
      <c r="DO47" s="247"/>
      <c r="DP47" s="247"/>
      <c r="DQ47" s="247"/>
      <c r="DR47" s="247"/>
      <c r="DS47" s="247"/>
      <c r="DT47" s="247"/>
      <c r="DU47" s="247"/>
      <c r="DV47" s="247"/>
      <c r="DW47" s="247"/>
      <c r="DX47" s="247"/>
      <c r="DY47" s="247"/>
      <c r="DZ47" s="247"/>
      <c r="EA47" s="247"/>
      <c r="EB47" s="247"/>
      <c r="EC47" s="247"/>
      <c r="ED47" s="247"/>
      <c r="EE47" s="247"/>
      <c r="EF47" s="247"/>
      <c r="EG47" s="247"/>
      <c r="EH47" s="247"/>
      <c r="EI47" s="247"/>
      <c r="EJ47" s="247"/>
      <c r="EK47" s="247"/>
      <c r="EL47" s="247"/>
      <c r="EM47" s="247"/>
      <c r="EN47" s="247"/>
      <c r="EO47" s="247"/>
      <c r="EP47" s="247"/>
      <c r="EQ47" s="247"/>
      <c r="ER47" s="247"/>
      <c r="ES47" s="247"/>
      <c r="ET47" s="247"/>
      <c r="EU47" s="247"/>
      <c r="EV47" s="247"/>
      <c r="EW47" s="247"/>
      <c r="EX47" s="247"/>
      <c r="EY47" s="247"/>
      <c r="EZ47" s="247"/>
      <c r="FA47" s="247"/>
      <c r="FB47" s="247"/>
      <c r="FC47" s="247"/>
      <c r="FD47" s="247"/>
      <c r="FE47" s="247"/>
      <c r="FF47" s="247"/>
      <c r="FG47" s="247"/>
      <c r="FH47" s="247"/>
      <c r="FI47" s="247"/>
      <c r="FJ47" s="12"/>
      <c r="FK47" s="12"/>
      <c r="FL47" s="12"/>
      <c r="FM47" s="12"/>
      <c r="FN47" s="12"/>
      <c r="FO47" s="12"/>
      <c r="FP47" s="12"/>
      <c r="FQ47" s="12"/>
      <c r="FR47" s="12"/>
      <c r="FS47" s="12"/>
      <c r="FT47" s="12"/>
      <c r="FU47" s="12"/>
      <c r="FV47" s="12"/>
    </row>
    <row r="48" spans="4:178" ht="15" customHeight="1" x14ac:dyDescent="0.25">
      <c r="D48" s="247" t="s">
        <v>220</v>
      </c>
      <c r="E48" s="247"/>
      <c r="F48" s="247"/>
      <c r="G48" s="247"/>
      <c r="H48" s="247"/>
      <c r="I48" s="247"/>
      <c r="J48" s="247"/>
      <c r="K48" s="247"/>
      <c r="L48" s="247"/>
      <c r="M48" s="247"/>
      <c r="N48" s="247"/>
      <c r="O48" s="247"/>
      <c r="P48" s="247"/>
      <c r="Q48" s="247"/>
      <c r="R48" s="247"/>
      <c r="S48" s="247"/>
      <c r="T48" s="247"/>
      <c r="U48" s="247"/>
      <c r="V48" s="247"/>
      <c r="W48" s="247"/>
      <c r="X48" s="247"/>
      <c r="Y48" s="247"/>
      <c r="Z48" s="247"/>
      <c r="AA48" s="247"/>
      <c r="AB48" s="247"/>
      <c r="AC48" s="247"/>
      <c r="AD48" s="247"/>
      <c r="AE48" s="247"/>
      <c r="AF48" s="247"/>
      <c r="AG48" s="247"/>
      <c r="AH48" s="247"/>
      <c r="AI48" s="247"/>
      <c r="AJ48" s="247"/>
      <c r="AK48" s="247"/>
      <c r="AL48" s="247"/>
      <c r="AM48" s="247"/>
      <c r="AN48" s="247"/>
      <c r="AO48" s="247"/>
      <c r="AP48" s="247"/>
      <c r="AQ48" s="247"/>
      <c r="AR48" s="247"/>
      <c r="AS48" s="247"/>
      <c r="AT48" s="247"/>
      <c r="AU48" s="247"/>
      <c r="AV48" s="247"/>
      <c r="AW48" s="247"/>
      <c r="AX48" s="247"/>
      <c r="AY48" s="247"/>
      <c r="AZ48" s="247"/>
      <c r="BA48" s="247"/>
      <c r="BB48" s="247"/>
      <c r="BC48" s="247"/>
      <c r="BD48" s="247"/>
      <c r="BE48" s="247"/>
      <c r="BF48" s="247"/>
      <c r="BG48" s="247"/>
      <c r="BH48" s="247"/>
      <c r="BI48" s="247"/>
      <c r="BJ48" s="247"/>
      <c r="BK48" s="247"/>
      <c r="BL48" s="247"/>
      <c r="BM48" s="247"/>
      <c r="BN48" s="247"/>
      <c r="BO48" s="247"/>
      <c r="BP48" s="247"/>
      <c r="BQ48" s="247"/>
      <c r="BR48" s="247"/>
      <c r="BS48" s="247"/>
      <c r="BT48" s="247"/>
      <c r="BU48" s="247"/>
      <c r="BV48" s="247"/>
      <c r="BW48" s="247"/>
      <c r="BX48" s="247"/>
      <c r="BY48" s="247"/>
      <c r="BZ48" s="247"/>
      <c r="CA48" s="247"/>
      <c r="CB48" s="247"/>
      <c r="CC48" s="247"/>
      <c r="CD48" s="247"/>
      <c r="CE48" s="247"/>
      <c r="CF48" s="247"/>
      <c r="CG48" s="247"/>
      <c r="CH48" s="247"/>
      <c r="CI48" s="247"/>
      <c r="CJ48" s="247"/>
      <c r="CK48" s="247"/>
      <c r="CL48" s="247"/>
      <c r="CM48" s="247"/>
      <c r="CN48" s="247"/>
      <c r="CO48" s="247"/>
      <c r="CP48" s="247"/>
      <c r="CQ48" s="247"/>
      <c r="CR48" s="247"/>
      <c r="CS48" s="247"/>
      <c r="CT48" s="247"/>
      <c r="CU48" s="247"/>
      <c r="CV48" s="247"/>
      <c r="CW48" s="247"/>
      <c r="CX48" s="247"/>
      <c r="CY48" s="247"/>
      <c r="CZ48" s="247"/>
      <c r="DA48" s="247"/>
      <c r="DB48" s="247"/>
      <c r="DC48" s="247"/>
      <c r="DD48" s="247"/>
      <c r="DE48" s="247"/>
      <c r="DF48" s="247"/>
      <c r="DG48" s="247"/>
      <c r="DH48" s="247"/>
      <c r="DI48" s="247"/>
      <c r="DJ48" s="247"/>
      <c r="DK48" s="247"/>
      <c r="DL48" s="247"/>
      <c r="DM48" s="247"/>
      <c r="DN48" s="247"/>
      <c r="DO48" s="247"/>
      <c r="DP48" s="247"/>
      <c r="DQ48" s="247"/>
      <c r="DR48" s="247"/>
      <c r="DS48" s="247"/>
      <c r="DT48" s="247"/>
      <c r="DU48" s="247"/>
      <c r="DV48" s="247"/>
      <c r="DW48" s="247"/>
      <c r="DX48" s="247"/>
      <c r="DY48" s="247"/>
      <c r="DZ48" s="247"/>
      <c r="EA48" s="247"/>
      <c r="EB48" s="247"/>
      <c r="EC48" s="247"/>
      <c r="ED48" s="247"/>
      <c r="EE48" s="247"/>
      <c r="EF48" s="247"/>
      <c r="EG48" s="247"/>
      <c r="EH48" s="247"/>
      <c r="EI48" s="247"/>
      <c r="EJ48" s="247"/>
      <c r="EK48" s="247"/>
      <c r="EL48" s="247"/>
      <c r="EM48" s="247"/>
      <c r="EN48" s="247"/>
      <c r="EO48" s="247"/>
      <c r="EP48" s="247"/>
      <c r="EQ48" s="247"/>
      <c r="ER48" s="247"/>
      <c r="ES48" s="247"/>
      <c r="ET48" s="247"/>
      <c r="EU48" s="247"/>
      <c r="EV48" s="247"/>
      <c r="EW48" s="247"/>
      <c r="EX48" s="247"/>
      <c r="EY48" s="247"/>
      <c r="EZ48" s="247"/>
      <c r="FA48" s="247"/>
      <c r="FB48" s="247"/>
      <c r="FC48" s="247"/>
      <c r="FD48" s="247"/>
      <c r="FE48" s="247"/>
      <c r="FF48" s="247"/>
      <c r="FG48" s="247"/>
      <c r="FH48" s="247"/>
      <c r="FI48" s="247"/>
      <c r="FJ48" s="12"/>
      <c r="FK48" s="12"/>
      <c r="FL48" s="12"/>
      <c r="FM48" s="12"/>
      <c r="FN48" s="12"/>
      <c r="FO48" s="12"/>
      <c r="FP48" s="12"/>
      <c r="FQ48" s="12"/>
      <c r="FR48" s="12"/>
      <c r="FS48" s="12"/>
      <c r="FT48" s="12"/>
      <c r="FU48" s="12"/>
      <c r="FV48" s="12"/>
    </row>
    <row r="49" spans="1:178" ht="16.5" customHeight="1" x14ac:dyDescent="0.25">
      <c r="D49" s="250" t="s">
        <v>226</v>
      </c>
      <c r="E49" s="250"/>
      <c r="F49" s="250"/>
      <c r="G49" s="250"/>
      <c r="H49" s="250"/>
      <c r="I49" s="250"/>
      <c r="J49" s="250"/>
      <c r="K49" s="250"/>
      <c r="L49" s="250"/>
      <c r="M49" s="250"/>
      <c r="N49" s="250"/>
      <c r="O49" s="250"/>
      <c r="P49" s="250"/>
      <c r="Q49" s="250"/>
      <c r="R49" s="250"/>
      <c r="S49" s="250"/>
      <c r="T49" s="250"/>
      <c r="U49" s="250"/>
      <c r="V49" s="250"/>
      <c r="W49" s="250"/>
      <c r="X49" s="250"/>
      <c r="Y49" s="250"/>
      <c r="Z49" s="250"/>
      <c r="AA49" s="250"/>
      <c r="AB49" s="250"/>
      <c r="AC49" s="250"/>
      <c r="AD49" s="250"/>
      <c r="AE49" s="250"/>
      <c r="AF49" s="250"/>
      <c r="AG49" s="250"/>
      <c r="AH49" s="250"/>
      <c r="AI49" s="250"/>
      <c r="AJ49" s="250"/>
      <c r="AK49" s="250"/>
      <c r="AL49" s="250"/>
      <c r="AM49" s="250"/>
      <c r="AN49" s="250"/>
      <c r="AO49" s="250"/>
      <c r="AP49" s="250"/>
      <c r="AQ49" s="250"/>
      <c r="AR49" s="250"/>
      <c r="AS49" s="250"/>
      <c r="AT49" s="250"/>
      <c r="AU49" s="250"/>
      <c r="AV49" s="250"/>
      <c r="AW49" s="250"/>
      <c r="AX49" s="250"/>
      <c r="AY49" s="250"/>
      <c r="AZ49" s="250"/>
      <c r="BA49" s="250"/>
      <c r="BB49" s="250"/>
      <c r="BC49" s="250"/>
      <c r="BD49" s="250"/>
      <c r="BE49" s="250"/>
      <c r="BF49" s="250"/>
      <c r="BG49" s="250"/>
      <c r="BH49" s="250"/>
      <c r="BI49" s="250"/>
      <c r="BJ49" s="250"/>
      <c r="BK49" s="250"/>
      <c r="BL49" s="250"/>
      <c r="BM49" s="250"/>
      <c r="BN49" s="250"/>
      <c r="BO49" s="250"/>
      <c r="BP49" s="250"/>
      <c r="BQ49" s="250"/>
      <c r="BR49" s="250"/>
      <c r="BS49" s="250"/>
      <c r="BT49" s="250"/>
      <c r="BU49" s="250"/>
      <c r="BV49" s="250"/>
      <c r="BW49" s="250"/>
      <c r="BX49" s="250"/>
      <c r="BY49" s="250"/>
      <c r="BZ49" s="250"/>
      <c r="CA49" s="250"/>
      <c r="CB49" s="250"/>
      <c r="CC49" s="250"/>
      <c r="CD49" s="250"/>
      <c r="CE49" s="250"/>
      <c r="CF49" s="250"/>
      <c r="CG49" s="250"/>
      <c r="CH49" s="250"/>
      <c r="CI49" s="250"/>
      <c r="CJ49" s="250"/>
      <c r="CK49" s="250"/>
      <c r="CL49" s="250"/>
      <c r="CM49" s="250"/>
      <c r="CN49" s="250"/>
      <c r="CO49" s="250"/>
      <c r="CP49" s="250"/>
      <c r="CQ49" s="250"/>
      <c r="CR49" s="250"/>
      <c r="CS49" s="250"/>
      <c r="CT49" s="250"/>
      <c r="CU49" s="250"/>
      <c r="CV49" s="250"/>
      <c r="CW49" s="250"/>
      <c r="CX49" s="250"/>
      <c r="CY49" s="250"/>
      <c r="CZ49" s="250"/>
      <c r="DA49" s="250"/>
      <c r="DB49" s="250"/>
      <c r="DC49" s="250"/>
      <c r="DD49" s="250"/>
      <c r="DE49" s="250"/>
      <c r="DF49" s="250"/>
      <c r="DG49" s="250"/>
      <c r="DH49" s="250"/>
      <c r="DI49" s="250"/>
      <c r="DJ49" s="250"/>
      <c r="DK49" s="250"/>
      <c r="DL49" s="250"/>
      <c r="DM49" s="250"/>
      <c r="DN49" s="250"/>
      <c r="DO49" s="250"/>
      <c r="DP49" s="250"/>
      <c r="DQ49" s="250"/>
      <c r="DR49" s="250"/>
      <c r="DS49" s="250"/>
      <c r="DT49" s="250"/>
      <c r="DU49" s="250"/>
      <c r="DV49" s="250"/>
      <c r="DW49" s="250"/>
      <c r="DX49" s="250"/>
      <c r="DY49" s="250"/>
      <c r="DZ49" s="250"/>
      <c r="EA49" s="250"/>
      <c r="EB49" s="250"/>
      <c r="EC49" s="250"/>
      <c r="ED49" s="250"/>
      <c r="EE49" s="250"/>
      <c r="EF49" s="250"/>
      <c r="EG49" s="250"/>
      <c r="EH49" s="250"/>
      <c r="EI49" s="250"/>
      <c r="EJ49" s="250"/>
      <c r="EK49" s="250"/>
      <c r="EL49" s="250"/>
      <c r="EM49" s="250"/>
      <c r="EN49" s="250"/>
      <c r="EO49" s="250"/>
      <c r="EP49" s="250"/>
      <c r="EQ49" s="250"/>
      <c r="ER49" s="250"/>
      <c r="ES49" s="250"/>
      <c r="ET49" s="250"/>
      <c r="EU49" s="250"/>
      <c r="EV49" s="250"/>
      <c r="EW49" s="1"/>
      <c r="EX49" s="1"/>
      <c r="EY49" s="1"/>
      <c r="EZ49" s="1"/>
      <c r="FA49" s="1"/>
      <c r="FB49" s="1"/>
      <c r="FC49" s="1"/>
      <c r="FD49" s="1"/>
      <c r="FE49" s="1"/>
      <c r="FF49" s="1"/>
      <c r="FG49" s="1"/>
      <c r="FH49" s="1"/>
      <c r="FI49" s="1"/>
      <c r="FJ49" s="12"/>
      <c r="FK49" s="12"/>
      <c r="FL49" s="12"/>
      <c r="FM49" s="12"/>
      <c r="FN49" s="12"/>
      <c r="FO49" s="12"/>
      <c r="FP49" s="12"/>
      <c r="FQ49" s="12"/>
      <c r="FR49" s="12"/>
      <c r="FS49" s="12"/>
      <c r="FT49" s="12"/>
      <c r="FU49" s="12"/>
      <c r="FV49" s="12"/>
    </row>
    <row r="50" spans="1:178" ht="12.75" customHeight="1" x14ac:dyDescent="0.25">
      <c r="D50" s="250" t="s">
        <v>221</v>
      </c>
      <c r="E50" s="250"/>
      <c r="F50" s="250"/>
      <c r="G50" s="250"/>
      <c r="H50" s="250"/>
      <c r="I50" s="250"/>
      <c r="J50" s="250"/>
      <c r="K50" s="250"/>
      <c r="L50" s="250"/>
      <c r="M50" s="250"/>
      <c r="N50" s="250"/>
      <c r="O50" s="250"/>
      <c r="P50" s="250"/>
      <c r="Q50" s="250"/>
      <c r="R50" s="250"/>
      <c r="S50" s="250"/>
      <c r="T50" s="250"/>
      <c r="U50" s="250"/>
      <c r="V50" s="250"/>
      <c r="W50" s="250"/>
      <c r="X50" s="250"/>
      <c r="Y50" s="250"/>
      <c r="Z50" s="250"/>
      <c r="AA50" s="250"/>
      <c r="AB50" s="250"/>
      <c r="AC50" s="250"/>
      <c r="AD50" s="250"/>
      <c r="AE50" s="250"/>
      <c r="AF50" s="250"/>
      <c r="AG50" s="250"/>
      <c r="AH50" s="250"/>
      <c r="AI50" s="250"/>
      <c r="AJ50" s="250"/>
      <c r="AK50" s="250"/>
      <c r="AL50" s="250"/>
      <c r="AM50" s="250"/>
      <c r="AN50" s="250"/>
      <c r="AO50" s="250"/>
      <c r="AP50" s="250"/>
      <c r="AQ50" s="250"/>
      <c r="AR50" s="250"/>
      <c r="AS50" s="250"/>
      <c r="AT50" s="250"/>
      <c r="AU50" s="250"/>
      <c r="AV50" s="250"/>
      <c r="AW50" s="250"/>
      <c r="AX50" s="250"/>
      <c r="AY50" s="250"/>
      <c r="AZ50" s="250"/>
      <c r="BA50" s="250"/>
      <c r="BB50" s="250"/>
      <c r="BC50" s="250"/>
      <c r="BD50" s="250"/>
      <c r="BE50" s="250"/>
      <c r="BF50" s="250"/>
      <c r="BG50" s="250"/>
      <c r="BH50" s="250"/>
      <c r="BI50" s="250"/>
      <c r="BJ50" s="250"/>
      <c r="BK50" s="250"/>
      <c r="BL50" s="250"/>
      <c r="BM50" s="250"/>
      <c r="BN50" s="250"/>
      <c r="BO50" s="250"/>
      <c r="BP50" s="250"/>
      <c r="BQ50" s="250"/>
      <c r="BR50" s="250"/>
      <c r="BS50" s="250"/>
      <c r="BT50" s="250"/>
      <c r="BU50" s="250"/>
      <c r="BV50" s="250"/>
      <c r="BW50" s="250"/>
      <c r="BX50" s="250"/>
      <c r="BY50" s="250"/>
      <c r="BZ50" s="250"/>
      <c r="CA50" s="250"/>
      <c r="CB50" s="250"/>
      <c r="CC50" s="250"/>
      <c r="CD50" s="250"/>
      <c r="CE50" s="250"/>
      <c r="CF50" s="250"/>
      <c r="CG50" s="250"/>
      <c r="CH50" s="250"/>
      <c r="CI50" s="250"/>
      <c r="CJ50" s="250"/>
      <c r="CK50" s="250"/>
      <c r="CL50" s="250"/>
      <c r="CM50" s="250"/>
      <c r="CN50" s="250"/>
      <c r="CO50" s="250"/>
      <c r="CP50" s="250"/>
      <c r="CQ50" s="250"/>
      <c r="CR50" s="250"/>
      <c r="CS50" s="250"/>
      <c r="CT50" s="250"/>
      <c r="CU50" s="250"/>
      <c r="CV50" s="250"/>
      <c r="CW50" s="250"/>
      <c r="CX50" s="250"/>
      <c r="CY50" s="250"/>
      <c r="CZ50" s="250"/>
      <c r="DA50" s="250"/>
      <c r="DB50" s="250"/>
      <c r="DC50" s="250"/>
      <c r="DD50" s="250"/>
      <c r="DE50" s="250"/>
      <c r="DF50" s="250"/>
      <c r="DG50" s="250"/>
      <c r="DH50" s="250"/>
      <c r="DI50" s="250"/>
      <c r="DJ50" s="250"/>
      <c r="DK50" s="250"/>
      <c r="DL50" s="250"/>
      <c r="DM50" s="250"/>
      <c r="DN50" s="250"/>
      <c r="DO50" s="250"/>
      <c r="DP50" s="250"/>
      <c r="DQ50" s="250"/>
      <c r="DR50" s="250"/>
      <c r="DS50" s="250"/>
      <c r="DT50" s="250"/>
      <c r="DU50" s="250"/>
      <c r="DV50" s="250"/>
      <c r="DW50" s="250"/>
      <c r="DX50" s="250"/>
      <c r="DY50" s="250"/>
      <c r="DZ50" s="250"/>
      <c r="EA50" s="250"/>
      <c r="EB50" s="250"/>
      <c r="EC50" s="250"/>
      <c r="ED50" s="250"/>
      <c r="EE50" s="250"/>
      <c r="EF50" s="250"/>
      <c r="EG50" s="250"/>
      <c r="EH50" s="250"/>
      <c r="EI50" s="250"/>
      <c r="EJ50" s="250"/>
      <c r="EK50" s="250"/>
      <c r="EL50" s="250"/>
      <c r="EM50" s="250"/>
      <c r="EN50" s="250"/>
      <c r="EO50" s="250"/>
      <c r="EP50" s="250"/>
      <c r="EQ50" s="250"/>
      <c r="ER50" s="250"/>
      <c r="ES50" s="250"/>
      <c r="ET50" s="250"/>
      <c r="EU50" s="250"/>
      <c r="EV50" s="250"/>
      <c r="EW50" s="10"/>
      <c r="EX50" s="10"/>
      <c r="EY50" s="10"/>
      <c r="EZ50" s="10"/>
      <c r="FA50" s="10"/>
      <c r="FB50" s="10"/>
      <c r="FC50" s="10"/>
      <c r="FD50" s="10"/>
      <c r="FE50" s="10"/>
      <c r="FF50" s="10"/>
      <c r="FG50" s="10"/>
      <c r="FH50" s="10"/>
      <c r="FI50" s="10"/>
      <c r="FJ50" s="12"/>
      <c r="FK50" s="12"/>
      <c r="FL50" s="12"/>
      <c r="FM50" s="12"/>
      <c r="FN50" s="12"/>
      <c r="FO50" s="12"/>
      <c r="FP50" s="12"/>
      <c r="FQ50" s="12"/>
      <c r="FR50" s="12"/>
      <c r="FS50" s="12"/>
      <c r="FT50" s="12"/>
      <c r="FU50" s="12"/>
      <c r="FV50" s="12"/>
    </row>
    <row r="51" spans="1:178" ht="15.75" customHeight="1" x14ac:dyDescent="0.25">
      <c r="D51" s="250" t="s">
        <v>222</v>
      </c>
      <c r="E51" s="250"/>
      <c r="F51" s="250"/>
      <c r="G51" s="250"/>
      <c r="H51" s="250"/>
      <c r="I51" s="250"/>
      <c r="J51" s="250"/>
      <c r="K51" s="250"/>
      <c r="L51" s="250"/>
      <c r="M51" s="250"/>
      <c r="N51" s="250"/>
      <c r="O51" s="250"/>
      <c r="P51" s="250"/>
      <c r="Q51" s="250"/>
      <c r="R51" s="250"/>
      <c r="S51" s="250"/>
      <c r="T51" s="250"/>
      <c r="U51" s="250"/>
      <c r="V51" s="250"/>
      <c r="W51" s="250"/>
      <c r="X51" s="250"/>
      <c r="Y51" s="250"/>
      <c r="Z51" s="250"/>
      <c r="AA51" s="250"/>
      <c r="AB51" s="250"/>
      <c r="AC51" s="250"/>
      <c r="AD51" s="250"/>
      <c r="AE51" s="250"/>
      <c r="AF51" s="250"/>
      <c r="AG51" s="250"/>
      <c r="AH51" s="250"/>
      <c r="AI51" s="250"/>
      <c r="AJ51" s="250"/>
      <c r="AK51" s="250"/>
      <c r="AL51" s="250"/>
      <c r="AM51" s="250"/>
      <c r="AN51" s="250"/>
      <c r="AO51" s="250"/>
      <c r="AP51" s="250"/>
      <c r="AQ51" s="250"/>
      <c r="AR51" s="250"/>
      <c r="AS51" s="250"/>
      <c r="AT51" s="250"/>
      <c r="AU51" s="250"/>
      <c r="AV51" s="250"/>
      <c r="AW51" s="250"/>
      <c r="AX51" s="250"/>
      <c r="AY51" s="250"/>
      <c r="AZ51" s="250"/>
      <c r="BA51" s="250"/>
      <c r="BB51" s="250"/>
      <c r="BC51" s="250"/>
      <c r="BD51" s="250"/>
      <c r="BE51" s="250"/>
      <c r="BF51" s="250"/>
      <c r="BG51" s="250"/>
      <c r="BH51" s="250"/>
      <c r="BI51" s="250"/>
      <c r="BJ51" s="250"/>
      <c r="BK51" s="250"/>
      <c r="BL51" s="250"/>
      <c r="BM51" s="250"/>
      <c r="BN51" s="250"/>
      <c r="BO51" s="250"/>
      <c r="BP51" s="250"/>
      <c r="BQ51" s="250"/>
      <c r="BR51" s="250"/>
      <c r="BS51" s="250"/>
      <c r="BT51" s="250"/>
      <c r="BU51" s="250"/>
      <c r="BV51" s="250"/>
      <c r="BW51" s="250"/>
      <c r="BX51" s="250"/>
      <c r="BY51" s="250"/>
      <c r="BZ51" s="250"/>
      <c r="CA51" s="250"/>
      <c r="CB51" s="250"/>
      <c r="CC51" s="250"/>
      <c r="CD51" s="250"/>
      <c r="CE51" s="250"/>
      <c r="CF51" s="250"/>
      <c r="CG51" s="250"/>
      <c r="CH51" s="250"/>
      <c r="CI51" s="250"/>
      <c r="CJ51" s="250"/>
      <c r="CK51" s="250"/>
      <c r="CL51" s="250"/>
      <c r="CM51" s="250"/>
      <c r="CN51" s="250"/>
      <c r="CO51" s="250"/>
      <c r="CP51" s="250"/>
      <c r="CQ51" s="250"/>
      <c r="CR51" s="250"/>
      <c r="CS51" s="250"/>
      <c r="CT51" s="250"/>
      <c r="CU51" s="250"/>
      <c r="CV51" s="250"/>
      <c r="CW51" s="250"/>
      <c r="CX51" s="250"/>
      <c r="CY51" s="250"/>
      <c r="CZ51" s="250"/>
      <c r="DA51" s="250"/>
      <c r="DB51" s="250"/>
      <c r="DC51" s="250"/>
      <c r="DD51" s="250"/>
      <c r="DE51" s="250"/>
      <c r="DF51" s="250"/>
      <c r="DG51" s="250"/>
      <c r="DH51" s="250"/>
      <c r="DI51" s="250"/>
      <c r="DJ51" s="250"/>
      <c r="DK51" s="250"/>
      <c r="DL51" s="250"/>
      <c r="DM51" s="250"/>
      <c r="DN51" s="250"/>
      <c r="DO51" s="250"/>
      <c r="DP51" s="250"/>
      <c r="DQ51" s="250"/>
      <c r="DR51" s="250"/>
      <c r="DS51" s="250"/>
      <c r="DT51" s="250"/>
      <c r="DU51" s="250"/>
      <c r="DV51" s="250"/>
      <c r="DW51" s="250"/>
      <c r="DX51" s="250"/>
      <c r="DY51" s="250"/>
      <c r="DZ51" s="250"/>
      <c r="EA51" s="250"/>
      <c r="EB51" s="250"/>
      <c r="EC51" s="250"/>
      <c r="ED51" s="250"/>
      <c r="EE51" s="250"/>
      <c r="EF51" s="250"/>
      <c r="EG51" s="250"/>
      <c r="EH51" s="250"/>
      <c r="EI51" s="250"/>
      <c r="EJ51" s="250"/>
      <c r="EK51" s="250"/>
      <c r="EL51" s="250"/>
      <c r="EM51" s="250"/>
      <c r="EN51" s="250"/>
      <c r="EO51" s="250"/>
      <c r="EP51" s="250"/>
      <c r="EQ51" s="250"/>
      <c r="ER51" s="250"/>
      <c r="ES51" s="250"/>
      <c r="ET51" s="250"/>
      <c r="EU51" s="250"/>
      <c r="EV51" s="250"/>
      <c r="EW51" s="10"/>
      <c r="EX51" s="10"/>
      <c r="EY51" s="10"/>
      <c r="EZ51" s="10"/>
      <c r="FA51" s="10"/>
      <c r="FB51" s="10"/>
      <c r="FC51" s="10"/>
      <c r="FD51" s="10"/>
      <c r="FE51" s="10"/>
      <c r="FF51" s="10"/>
      <c r="FG51" s="10"/>
      <c r="FH51" s="10"/>
      <c r="FI51" s="10"/>
      <c r="FJ51" s="12"/>
      <c r="FK51" s="12"/>
      <c r="FL51" s="12"/>
      <c r="FM51" s="12"/>
      <c r="FN51" s="12"/>
      <c r="FO51" s="12"/>
      <c r="FP51" s="12"/>
      <c r="FQ51" s="12"/>
      <c r="FR51" s="12"/>
      <c r="FS51" s="12"/>
      <c r="FT51" s="12"/>
      <c r="FU51" s="12"/>
      <c r="FV51" s="12"/>
    </row>
    <row r="52" spans="1:178" ht="15" customHeight="1" x14ac:dyDescent="0.25">
      <c r="D52" s="250" t="s">
        <v>223</v>
      </c>
      <c r="E52" s="250"/>
      <c r="F52" s="250"/>
      <c r="G52" s="250"/>
      <c r="H52" s="250"/>
      <c r="I52" s="250"/>
      <c r="J52" s="250"/>
      <c r="K52" s="250"/>
      <c r="L52" s="250"/>
      <c r="M52" s="250"/>
      <c r="N52" s="250"/>
      <c r="O52" s="250"/>
      <c r="P52" s="250"/>
      <c r="Q52" s="250"/>
      <c r="R52" s="250"/>
      <c r="S52" s="250"/>
      <c r="T52" s="250"/>
      <c r="U52" s="250"/>
      <c r="V52" s="250"/>
      <c r="W52" s="250"/>
      <c r="X52" s="250"/>
      <c r="Y52" s="250"/>
      <c r="Z52" s="250"/>
      <c r="AA52" s="250"/>
      <c r="AB52" s="250"/>
      <c r="AC52" s="250"/>
      <c r="AD52" s="250"/>
      <c r="AE52" s="250"/>
      <c r="AF52" s="250"/>
      <c r="AG52" s="250"/>
      <c r="AH52" s="250"/>
      <c r="AI52" s="250"/>
      <c r="AJ52" s="250"/>
      <c r="AK52" s="250"/>
      <c r="AL52" s="250"/>
      <c r="AM52" s="250"/>
      <c r="AN52" s="250"/>
      <c r="AO52" s="250"/>
      <c r="AP52" s="250"/>
      <c r="AQ52" s="250"/>
      <c r="AR52" s="250"/>
      <c r="AS52" s="250"/>
      <c r="AT52" s="250"/>
      <c r="AU52" s="250"/>
      <c r="AV52" s="250"/>
      <c r="AW52" s="250"/>
      <c r="AX52" s="250"/>
      <c r="AY52" s="250"/>
      <c r="AZ52" s="250"/>
      <c r="BA52" s="250"/>
      <c r="BB52" s="250"/>
      <c r="BC52" s="250"/>
      <c r="BD52" s="250"/>
      <c r="BE52" s="250"/>
      <c r="BF52" s="250"/>
      <c r="BG52" s="250"/>
      <c r="BH52" s="250"/>
      <c r="BI52" s="250"/>
      <c r="BJ52" s="250"/>
      <c r="BK52" s="250"/>
      <c r="BL52" s="250"/>
      <c r="BM52" s="250"/>
      <c r="BN52" s="250"/>
      <c r="BO52" s="250"/>
      <c r="BP52" s="250"/>
      <c r="BQ52" s="250"/>
      <c r="BR52" s="250"/>
      <c r="BS52" s="250"/>
      <c r="BT52" s="250"/>
      <c r="BU52" s="250"/>
      <c r="BV52" s="250"/>
      <c r="BW52" s="250"/>
      <c r="BX52" s="250"/>
      <c r="BY52" s="250"/>
      <c r="BZ52" s="250"/>
      <c r="CA52" s="250"/>
      <c r="CB52" s="250"/>
      <c r="CC52" s="250"/>
      <c r="CD52" s="250"/>
      <c r="CE52" s="250"/>
      <c r="CF52" s="250"/>
      <c r="CG52" s="250"/>
      <c r="CH52" s="250"/>
      <c r="CI52" s="250"/>
      <c r="CJ52" s="250"/>
      <c r="CK52" s="250"/>
      <c r="CL52" s="250"/>
      <c r="CM52" s="250"/>
      <c r="CN52" s="250"/>
      <c r="CO52" s="250"/>
      <c r="CP52" s="250"/>
      <c r="CQ52" s="250"/>
      <c r="CR52" s="250"/>
      <c r="CS52" s="250"/>
      <c r="CT52" s="250"/>
      <c r="CU52" s="250"/>
      <c r="CV52" s="250"/>
      <c r="CW52" s="250"/>
      <c r="CX52" s="250"/>
      <c r="CY52" s="250"/>
      <c r="CZ52" s="250"/>
      <c r="DA52" s="250"/>
      <c r="DB52" s="250"/>
      <c r="DC52" s="250"/>
      <c r="DD52" s="250"/>
      <c r="DE52" s="250"/>
      <c r="DF52" s="250"/>
      <c r="DG52" s="250"/>
      <c r="DH52" s="250"/>
      <c r="DI52" s="250"/>
      <c r="DJ52" s="250"/>
      <c r="DK52" s="250"/>
      <c r="DL52" s="250"/>
      <c r="DM52" s="250"/>
      <c r="DN52" s="250"/>
      <c r="DO52" s="250"/>
      <c r="DP52" s="250"/>
      <c r="DQ52" s="250"/>
      <c r="DR52" s="250"/>
      <c r="DS52" s="250"/>
      <c r="DT52" s="250"/>
      <c r="DU52" s="250"/>
      <c r="DV52" s="250"/>
      <c r="DW52" s="250"/>
      <c r="DX52" s="250"/>
      <c r="DY52" s="250"/>
      <c r="DZ52" s="250"/>
      <c r="EA52" s="250"/>
      <c r="EB52" s="250"/>
      <c r="EC52" s="250"/>
      <c r="ED52" s="250"/>
      <c r="EE52" s="250"/>
      <c r="EF52" s="250"/>
      <c r="EG52" s="250"/>
      <c r="EH52" s="250"/>
      <c r="EI52" s="250"/>
      <c r="EJ52" s="250"/>
      <c r="EK52" s="250"/>
      <c r="EL52" s="250"/>
      <c r="EM52" s="250"/>
      <c r="EN52" s="250"/>
      <c r="EO52" s="250"/>
      <c r="EP52" s="250"/>
      <c r="EQ52" s="250"/>
      <c r="ER52" s="250"/>
      <c r="ES52" s="250"/>
      <c r="ET52" s="250"/>
      <c r="EU52" s="250"/>
      <c r="EV52" s="250"/>
      <c r="EW52" s="10"/>
      <c r="EX52" s="10"/>
      <c r="EY52" s="10"/>
      <c r="EZ52" s="10"/>
      <c r="FA52" s="10"/>
      <c r="FB52" s="10"/>
      <c r="FC52" s="10"/>
      <c r="FD52" s="10"/>
      <c r="FE52" s="10"/>
      <c r="FF52" s="10"/>
      <c r="FG52" s="10"/>
      <c r="FH52" s="10"/>
      <c r="FI52" s="10"/>
      <c r="FJ52" s="12"/>
      <c r="FK52" s="12"/>
      <c r="FL52" s="12"/>
      <c r="FM52" s="12"/>
      <c r="FN52" s="12"/>
      <c r="FO52" s="12"/>
      <c r="FP52" s="12"/>
      <c r="FQ52" s="12"/>
      <c r="FR52" s="12"/>
      <c r="FS52" s="12"/>
      <c r="FT52" s="12"/>
      <c r="FU52" s="12"/>
      <c r="FV52" s="12"/>
    </row>
    <row r="53" spans="1:178" ht="31.5" customHeight="1" x14ac:dyDescent="0.25">
      <c r="D53" s="248" t="s">
        <v>224</v>
      </c>
      <c r="E53" s="248"/>
      <c r="F53" s="248"/>
      <c r="G53" s="248"/>
      <c r="H53" s="248"/>
      <c r="I53" s="248"/>
      <c r="J53" s="248"/>
      <c r="K53" s="248"/>
      <c r="L53" s="248"/>
      <c r="M53" s="248"/>
      <c r="N53" s="248"/>
      <c r="O53" s="248"/>
      <c r="P53" s="248"/>
      <c r="Q53" s="248"/>
      <c r="R53" s="248"/>
      <c r="S53" s="248"/>
      <c r="T53" s="248"/>
      <c r="U53" s="248"/>
      <c r="V53" s="248"/>
      <c r="W53" s="248"/>
      <c r="X53" s="248"/>
      <c r="Y53" s="248"/>
      <c r="Z53" s="248"/>
      <c r="AA53" s="248"/>
      <c r="AB53" s="248"/>
      <c r="AC53" s="248"/>
      <c r="AD53" s="248"/>
      <c r="AE53" s="248"/>
      <c r="AF53" s="248"/>
      <c r="AG53" s="248"/>
      <c r="AH53" s="248"/>
      <c r="AI53" s="248"/>
      <c r="AJ53" s="248"/>
      <c r="AK53" s="248"/>
      <c r="AL53" s="248"/>
      <c r="AM53" s="248"/>
      <c r="AN53" s="248"/>
      <c r="AO53" s="248"/>
      <c r="AP53" s="248"/>
      <c r="AQ53" s="248"/>
      <c r="AR53" s="248"/>
      <c r="AS53" s="248"/>
      <c r="AT53" s="248"/>
      <c r="AU53" s="248"/>
      <c r="AV53" s="248"/>
      <c r="AW53" s="248"/>
      <c r="AX53" s="248"/>
      <c r="AY53" s="248"/>
      <c r="AZ53" s="248"/>
      <c r="BA53" s="248"/>
      <c r="BB53" s="248"/>
      <c r="BC53" s="248"/>
      <c r="BD53" s="248"/>
      <c r="BE53" s="248"/>
      <c r="BF53" s="248"/>
      <c r="BG53" s="248"/>
      <c r="BH53" s="248"/>
      <c r="BI53" s="248"/>
      <c r="BJ53" s="248"/>
      <c r="BK53" s="248"/>
      <c r="BL53" s="248"/>
      <c r="BM53" s="248"/>
      <c r="BN53" s="248"/>
      <c r="BO53" s="248"/>
      <c r="BP53" s="248"/>
      <c r="BQ53" s="248"/>
      <c r="BR53" s="248"/>
      <c r="BS53" s="248"/>
      <c r="BT53" s="248"/>
      <c r="BU53" s="248"/>
      <c r="BV53" s="248"/>
      <c r="BW53" s="248"/>
      <c r="BX53" s="248"/>
      <c r="BY53" s="248"/>
      <c r="BZ53" s="248"/>
      <c r="CA53" s="248"/>
      <c r="CB53" s="248"/>
      <c r="CC53" s="248"/>
      <c r="CD53" s="248"/>
      <c r="CE53" s="248"/>
      <c r="CF53" s="248"/>
      <c r="CG53" s="248"/>
      <c r="CH53" s="248"/>
      <c r="CI53" s="248"/>
      <c r="CJ53" s="248"/>
      <c r="CK53" s="248"/>
      <c r="CL53" s="248"/>
      <c r="CM53" s="248"/>
      <c r="CN53" s="248"/>
      <c r="CO53" s="248"/>
      <c r="CP53" s="248"/>
      <c r="CQ53" s="248"/>
      <c r="CR53" s="248"/>
      <c r="CS53" s="248"/>
      <c r="CT53" s="248"/>
      <c r="CU53" s="248"/>
      <c r="CV53" s="248"/>
      <c r="CW53" s="248"/>
      <c r="CX53" s="248"/>
      <c r="CY53" s="248"/>
      <c r="CZ53" s="248"/>
      <c r="DA53" s="248"/>
      <c r="DB53" s="248"/>
      <c r="DC53" s="248"/>
      <c r="DD53" s="248"/>
      <c r="DE53" s="248"/>
      <c r="DF53" s="248"/>
      <c r="DG53" s="248"/>
      <c r="DH53" s="248"/>
      <c r="DI53" s="248"/>
      <c r="DJ53" s="248"/>
      <c r="DK53" s="248"/>
      <c r="DL53" s="248"/>
      <c r="DM53" s="248"/>
      <c r="DN53" s="248"/>
      <c r="DO53" s="248"/>
      <c r="DP53" s="248"/>
      <c r="DQ53" s="248"/>
      <c r="DR53" s="248"/>
      <c r="DS53" s="248"/>
      <c r="DT53" s="248"/>
      <c r="DU53" s="248"/>
      <c r="DV53" s="248"/>
      <c r="DW53" s="248"/>
      <c r="DX53" s="248"/>
      <c r="DY53" s="248"/>
      <c r="DZ53" s="248"/>
      <c r="EA53" s="248"/>
      <c r="EB53" s="248"/>
      <c r="EC53" s="248"/>
      <c r="ED53" s="248"/>
      <c r="EE53" s="248"/>
      <c r="EF53" s="248"/>
      <c r="EG53" s="248"/>
      <c r="EH53" s="248"/>
      <c r="EI53" s="248"/>
      <c r="EJ53" s="248"/>
      <c r="EK53" s="248"/>
      <c r="EL53" s="248"/>
      <c r="EM53" s="248"/>
      <c r="EN53" s="248"/>
      <c r="EO53" s="248"/>
      <c r="EP53" s="248"/>
      <c r="EQ53" s="248"/>
      <c r="ER53" s="248"/>
      <c r="ES53" s="248"/>
      <c r="ET53" s="248"/>
      <c r="EU53" s="248"/>
      <c r="EV53" s="248"/>
      <c r="EW53" s="248"/>
      <c r="EX53" s="248"/>
      <c r="EY53" s="248"/>
      <c r="EZ53" s="248"/>
      <c r="FA53" s="248"/>
      <c r="FB53" s="248"/>
      <c r="FC53" s="248"/>
      <c r="FD53" s="248"/>
      <c r="FE53" s="248"/>
      <c r="FF53" s="248"/>
      <c r="FG53" s="248"/>
      <c r="FH53" s="248"/>
      <c r="FI53" s="248"/>
      <c r="FJ53" s="13"/>
      <c r="FK53" s="13"/>
      <c r="FL53" s="13"/>
      <c r="FM53" s="13"/>
      <c r="FN53" s="13"/>
      <c r="FO53" s="13"/>
      <c r="FP53" s="13"/>
      <c r="FQ53" s="13"/>
      <c r="FR53" s="13"/>
      <c r="FS53" s="13"/>
      <c r="FT53" s="13"/>
      <c r="FU53" s="13"/>
      <c r="FV53" s="13"/>
    </row>
    <row r="54" spans="1:178" ht="15" customHeight="1" x14ac:dyDescent="0.25">
      <c r="D54" s="250" t="s">
        <v>225</v>
      </c>
      <c r="E54" s="250"/>
      <c r="F54" s="250"/>
      <c r="G54" s="250"/>
      <c r="H54" s="250"/>
      <c r="I54" s="250"/>
      <c r="J54" s="250"/>
      <c r="K54" s="250"/>
      <c r="L54" s="250"/>
      <c r="M54" s="250"/>
      <c r="N54" s="250"/>
      <c r="O54" s="250"/>
      <c r="P54" s="250"/>
      <c r="Q54" s="250"/>
      <c r="R54" s="250"/>
      <c r="S54" s="250"/>
      <c r="T54" s="250"/>
      <c r="U54" s="250"/>
      <c r="V54" s="250"/>
      <c r="W54" s="250"/>
      <c r="X54" s="250"/>
      <c r="Y54" s="250"/>
      <c r="Z54" s="250"/>
      <c r="AA54" s="250"/>
      <c r="AB54" s="250"/>
      <c r="AC54" s="250"/>
      <c r="AD54" s="250"/>
      <c r="AE54" s="250"/>
      <c r="AF54" s="250"/>
      <c r="AG54" s="250"/>
      <c r="AH54" s="250"/>
      <c r="AI54" s="250"/>
      <c r="AJ54" s="250"/>
      <c r="AK54" s="250"/>
      <c r="AL54" s="250"/>
      <c r="AM54" s="250"/>
      <c r="AN54" s="250"/>
      <c r="AO54" s="250"/>
      <c r="AP54" s="250"/>
      <c r="AQ54" s="250"/>
      <c r="AR54" s="250"/>
      <c r="AS54" s="250"/>
      <c r="AT54" s="250"/>
      <c r="AU54" s="250"/>
      <c r="AV54" s="250"/>
      <c r="AW54" s="250"/>
      <c r="AX54" s="250"/>
      <c r="AY54" s="250"/>
      <c r="AZ54" s="250"/>
      <c r="BA54" s="250"/>
      <c r="BB54" s="250"/>
      <c r="BC54" s="250"/>
      <c r="BD54" s="250"/>
      <c r="BE54" s="250"/>
      <c r="BF54" s="250"/>
      <c r="BG54" s="250"/>
      <c r="BH54" s="250"/>
      <c r="BI54" s="250"/>
      <c r="BJ54" s="250"/>
      <c r="BK54" s="250"/>
      <c r="BL54" s="250"/>
      <c r="BM54" s="250"/>
      <c r="BN54" s="250"/>
      <c r="BO54" s="250"/>
      <c r="BP54" s="250"/>
      <c r="BQ54" s="250"/>
      <c r="BR54" s="250"/>
      <c r="BS54" s="250"/>
      <c r="BT54" s="250"/>
      <c r="BU54" s="250"/>
      <c r="BV54" s="250"/>
      <c r="BW54" s="250"/>
      <c r="BX54" s="250"/>
      <c r="BY54" s="250"/>
      <c r="BZ54" s="250"/>
      <c r="CA54" s="250"/>
      <c r="CB54" s="250"/>
      <c r="CC54" s="250"/>
      <c r="CD54" s="250"/>
      <c r="CE54" s="250"/>
      <c r="CF54" s="250"/>
      <c r="CG54" s="250"/>
      <c r="CH54" s="250"/>
      <c r="CI54" s="250"/>
      <c r="CJ54" s="250"/>
      <c r="CK54" s="250"/>
      <c r="CL54" s="250"/>
      <c r="CM54" s="250"/>
      <c r="CN54" s="250"/>
      <c r="CO54" s="250"/>
      <c r="CP54" s="250"/>
      <c r="CQ54" s="250"/>
      <c r="CR54" s="250"/>
      <c r="CS54" s="250"/>
      <c r="CT54" s="250"/>
      <c r="CU54" s="250"/>
      <c r="CV54" s="250"/>
      <c r="CW54" s="250"/>
      <c r="CX54" s="250"/>
      <c r="CY54" s="250"/>
      <c r="CZ54" s="250"/>
      <c r="DA54" s="250"/>
      <c r="DB54" s="250"/>
      <c r="DC54" s="250"/>
      <c r="DD54" s="250"/>
      <c r="DE54" s="250"/>
      <c r="DF54" s="250"/>
      <c r="DG54" s="250"/>
      <c r="DH54" s="250"/>
      <c r="DI54" s="250"/>
      <c r="DJ54" s="250"/>
      <c r="DK54" s="250"/>
      <c r="DL54" s="250"/>
      <c r="DM54" s="250"/>
      <c r="DN54" s="250"/>
      <c r="DO54" s="250"/>
      <c r="DP54" s="250"/>
      <c r="DQ54" s="250"/>
      <c r="DR54" s="250"/>
      <c r="DS54" s="250"/>
      <c r="DT54" s="250"/>
      <c r="DU54" s="250"/>
      <c r="DV54" s="250"/>
      <c r="DW54" s="250"/>
      <c r="DX54" s="250"/>
      <c r="DY54" s="250"/>
      <c r="DZ54" s="250"/>
      <c r="EA54" s="250"/>
      <c r="EB54" s="250"/>
      <c r="EC54" s="250"/>
      <c r="ED54" s="250"/>
      <c r="EE54" s="250"/>
      <c r="EF54" s="250"/>
      <c r="EG54" s="250"/>
      <c r="EH54" s="250"/>
      <c r="EI54" s="250"/>
      <c r="EJ54" s="250"/>
      <c r="EK54" s="250"/>
      <c r="EL54" s="250"/>
      <c r="EM54" s="250"/>
      <c r="EN54" s="250"/>
      <c r="EO54" s="250"/>
      <c r="EP54" s="250"/>
      <c r="EQ54" s="250"/>
      <c r="ER54" s="250"/>
      <c r="ES54" s="250"/>
      <c r="ET54" s="250"/>
      <c r="EU54" s="250"/>
      <c r="EV54" s="250"/>
      <c r="EW54" s="10"/>
      <c r="EX54" s="10"/>
      <c r="EY54" s="10"/>
      <c r="EZ54" s="10"/>
      <c r="FA54" s="10"/>
      <c r="FB54" s="10"/>
      <c r="FC54" s="10"/>
      <c r="FD54" s="10"/>
      <c r="FE54" s="10"/>
      <c r="FF54" s="10"/>
      <c r="FG54" s="10"/>
      <c r="FH54" s="10"/>
      <c r="FI54" s="10"/>
      <c r="FJ54" s="12"/>
      <c r="FK54" s="12"/>
      <c r="FL54" s="12"/>
      <c r="FM54" s="12"/>
      <c r="FN54" s="12"/>
      <c r="FO54" s="12"/>
      <c r="FP54" s="12"/>
      <c r="FQ54" s="12"/>
      <c r="FR54" s="12"/>
      <c r="FS54" s="12"/>
      <c r="FT54" s="12"/>
      <c r="FU54" s="12"/>
      <c r="FV54" s="12"/>
    </row>
    <row r="55" spans="1:178" ht="31.5" customHeight="1" x14ac:dyDescent="0.25">
      <c r="D55" s="246" t="s">
        <v>241</v>
      </c>
      <c r="E55" s="246"/>
      <c r="F55" s="246"/>
      <c r="G55" s="246"/>
      <c r="H55" s="246"/>
      <c r="I55" s="246"/>
      <c r="J55" s="246"/>
      <c r="K55" s="246"/>
      <c r="L55" s="246"/>
      <c r="M55" s="246"/>
      <c r="N55" s="246"/>
      <c r="O55" s="246"/>
      <c r="P55" s="246"/>
      <c r="Q55" s="246"/>
      <c r="R55" s="246"/>
      <c r="S55" s="246"/>
      <c r="T55" s="246"/>
      <c r="U55" s="246"/>
      <c r="V55" s="246"/>
      <c r="W55" s="246"/>
      <c r="X55" s="246"/>
      <c r="Y55" s="246"/>
      <c r="Z55" s="246"/>
      <c r="AA55" s="246"/>
      <c r="AB55" s="246"/>
      <c r="AC55" s="246"/>
      <c r="AD55" s="246"/>
      <c r="AE55" s="246"/>
      <c r="AF55" s="246"/>
      <c r="AG55" s="246"/>
      <c r="AH55" s="246"/>
      <c r="AI55" s="246"/>
      <c r="AJ55" s="246"/>
      <c r="AK55" s="246"/>
      <c r="AL55" s="246"/>
      <c r="AM55" s="246"/>
      <c r="AN55" s="246"/>
      <c r="AO55" s="246"/>
      <c r="AP55" s="246"/>
      <c r="AQ55" s="246"/>
      <c r="AR55" s="246"/>
      <c r="AS55" s="246"/>
      <c r="AT55" s="246"/>
      <c r="AU55" s="246"/>
      <c r="AV55" s="246"/>
      <c r="AW55" s="246"/>
      <c r="AX55" s="246"/>
      <c r="AY55" s="246"/>
      <c r="AZ55" s="246"/>
      <c r="BA55" s="246"/>
      <c r="BB55" s="246"/>
      <c r="BC55" s="246"/>
      <c r="BD55" s="246"/>
      <c r="BE55" s="246"/>
      <c r="BF55" s="246"/>
      <c r="BG55" s="246"/>
      <c r="BH55" s="246"/>
      <c r="BI55" s="246"/>
      <c r="BJ55" s="246"/>
      <c r="BK55" s="246"/>
      <c r="BL55" s="246"/>
      <c r="BM55" s="246"/>
      <c r="BN55" s="246"/>
      <c r="BO55" s="246"/>
      <c r="BP55" s="246"/>
      <c r="BQ55" s="246"/>
      <c r="BR55" s="246"/>
      <c r="BS55" s="246"/>
      <c r="BT55" s="246"/>
      <c r="BU55" s="246"/>
      <c r="BV55" s="246"/>
      <c r="BW55" s="246"/>
      <c r="BX55" s="246"/>
      <c r="BY55" s="246"/>
      <c r="BZ55" s="246"/>
      <c r="CA55" s="246"/>
      <c r="CB55" s="246"/>
      <c r="CC55" s="246"/>
      <c r="CD55" s="246"/>
      <c r="CE55" s="246"/>
      <c r="CF55" s="246"/>
      <c r="CG55" s="246"/>
      <c r="CH55" s="246"/>
      <c r="CI55" s="246"/>
      <c r="CJ55" s="246"/>
      <c r="CK55" s="246"/>
      <c r="CL55" s="246"/>
      <c r="CM55" s="246"/>
      <c r="CN55" s="246"/>
      <c r="CO55" s="246"/>
      <c r="CP55" s="246"/>
      <c r="CQ55" s="246"/>
      <c r="CR55" s="246"/>
      <c r="CS55" s="246"/>
      <c r="CT55" s="246"/>
      <c r="CU55" s="246"/>
      <c r="CV55" s="246"/>
      <c r="CW55" s="246"/>
      <c r="CX55" s="246"/>
      <c r="CY55" s="246"/>
      <c r="CZ55" s="246"/>
      <c r="DA55" s="246"/>
      <c r="DB55" s="246"/>
      <c r="DC55" s="246"/>
      <c r="DD55" s="246"/>
      <c r="DE55" s="246"/>
      <c r="DF55" s="246"/>
      <c r="DG55" s="246"/>
      <c r="DH55" s="246"/>
      <c r="DI55" s="246"/>
      <c r="DJ55" s="246"/>
      <c r="DK55" s="246"/>
      <c r="DL55" s="246"/>
      <c r="DM55" s="246"/>
      <c r="DN55" s="246"/>
      <c r="DO55" s="246"/>
      <c r="DP55" s="246"/>
      <c r="DQ55" s="246"/>
      <c r="DR55" s="246"/>
      <c r="DS55" s="246"/>
      <c r="DT55" s="246"/>
      <c r="DU55" s="246"/>
      <c r="DV55" s="246"/>
      <c r="DW55" s="246"/>
      <c r="DX55" s="246"/>
      <c r="DY55" s="246"/>
      <c r="DZ55" s="246"/>
      <c r="EA55" s="246"/>
      <c r="EB55" s="246"/>
      <c r="EC55" s="246"/>
      <c r="ED55" s="246"/>
      <c r="EE55" s="246"/>
      <c r="EF55" s="246"/>
      <c r="EG55" s="246"/>
      <c r="EH55" s="246"/>
      <c r="EI55" s="246"/>
      <c r="EJ55" s="246"/>
      <c r="EK55" s="246"/>
      <c r="EL55" s="246"/>
      <c r="EM55" s="246"/>
      <c r="EN55" s="246"/>
      <c r="EO55" s="246"/>
      <c r="EP55" s="246"/>
      <c r="EQ55" s="246"/>
      <c r="ER55" s="246"/>
      <c r="ES55" s="246"/>
      <c r="ET55" s="246"/>
      <c r="EU55" s="246"/>
      <c r="EV55" s="246"/>
      <c r="EW55" s="246"/>
      <c r="EX55" s="246"/>
      <c r="EY55" s="246"/>
      <c r="EZ55" s="246"/>
      <c r="FA55" s="246"/>
      <c r="FB55" s="246"/>
      <c r="FC55" s="246"/>
      <c r="FD55" s="246"/>
      <c r="FE55" s="246"/>
      <c r="FF55" s="246"/>
      <c r="FG55" s="246"/>
      <c r="FH55" s="246"/>
      <c r="FI55" s="246"/>
      <c r="FJ55" s="13"/>
      <c r="FK55" s="13"/>
      <c r="FL55" s="13"/>
      <c r="FM55" s="13"/>
      <c r="FN55" s="13"/>
      <c r="FO55" s="13"/>
      <c r="FP55" s="13"/>
      <c r="FQ55" s="13"/>
      <c r="FR55" s="13"/>
      <c r="FS55" s="13"/>
      <c r="FT55" s="13"/>
      <c r="FU55" s="13"/>
      <c r="FV55" s="13"/>
    </row>
    <row r="56" spans="1:178" ht="22.5" customHeight="1" x14ac:dyDescent="0.25">
      <c r="D56" s="246" t="s">
        <v>347</v>
      </c>
      <c r="E56" s="246"/>
      <c r="F56" s="246"/>
      <c r="G56" s="246"/>
      <c r="H56" s="246"/>
      <c r="I56" s="246"/>
      <c r="J56" s="246"/>
      <c r="K56" s="246"/>
      <c r="L56" s="246"/>
      <c r="M56" s="246"/>
      <c r="N56" s="246"/>
      <c r="O56" s="246"/>
      <c r="P56" s="246"/>
      <c r="Q56" s="246"/>
      <c r="R56" s="246"/>
      <c r="S56" s="246"/>
      <c r="T56" s="246"/>
      <c r="U56" s="246"/>
      <c r="V56" s="246"/>
      <c r="W56" s="246"/>
      <c r="X56" s="246"/>
      <c r="Y56" s="246"/>
      <c r="Z56" s="246"/>
      <c r="AA56" s="246"/>
      <c r="AB56" s="246"/>
      <c r="AC56" s="246"/>
      <c r="AD56" s="246"/>
      <c r="AE56" s="246"/>
      <c r="AF56" s="246"/>
      <c r="AG56" s="246"/>
      <c r="AH56" s="246"/>
      <c r="AI56" s="246"/>
      <c r="AJ56" s="246"/>
      <c r="AK56" s="246"/>
      <c r="AL56" s="246"/>
      <c r="AM56" s="246"/>
      <c r="AN56" s="246"/>
      <c r="AO56" s="246"/>
      <c r="AP56" s="246"/>
      <c r="AQ56" s="246"/>
      <c r="AR56" s="246"/>
      <c r="AS56" s="246"/>
      <c r="AT56" s="246"/>
      <c r="AU56" s="246"/>
      <c r="AV56" s="246"/>
      <c r="AW56" s="246"/>
      <c r="AX56" s="246"/>
      <c r="AY56" s="246"/>
      <c r="AZ56" s="246"/>
      <c r="BA56" s="246"/>
      <c r="BB56" s="246"/>
      <c r="BC56" s="246"/>
      <c r="BD56" s="246"/>
      <c r="BE56" s="246"/>
      <c r="BF56" s="246"/>
      <c r="BG56" s="246"/>
      <c r="BH56" s="246"/>
      <c r="BI56" s="246"/>
      <c r="BJ56" s="246"/>
      <c r="BK56" s="246"/>
      <c r="BL56" s="246"/>
      <c r="BM56" s="246"/>
      <c r="BN56" s="246"/>
      <c r="BO56" s="246"/>
      <c r="BP56" s="246"/>
      <c r="BQ56" s="246"/>
      <c r="BR56" s="246"/>
      <c r="BS56" s="246"/>
      <c r="BT56" s="246"/>
      <c r="BU56" s="246"/>
      <c r="BV56" s="246"/>
      <c r="BW56" s="246"/>
      <c r="BX56" s="246"/>
      <c r="BY56" s="246"/>
      <c r="BZ56" s="246"/>
      <c r="CA56" s="246"/>
      <c r="CB56" s="246"/>
      <c r="CC56" s="246"/>
      <c r="CD56" s="246"/>
      <c r="CE56" s="246"/>
      <c r="CF56" s="246"/>
      <c r="CG56" s="246"/>
      <c r="CH56" s="246"/>
      <c r="CI56" s="246"/>
      <c r="CJ56" s="246"/>
      <c r="CK56" s="246"/>
      <c r="CL56" s="246"/>
      <c r="CM56" s="246"/>
      <c r="CN56" s="246"/>
      <c r="CO56" s="246"/>
      <c r="CP56" s="246"/>
      <c r="CQ56" s="246"/>
      <c r="CR56" s="246"/>
      <c r="CS56" s="246"/>
      <c r="CT56" s="246"/>
      <c r="CU56" s="246"/>
      <c r="CV56" s="246"/>
      <c r="CW56" s="246"/>
      <c r="CX56" s="246"/>
      <c r="CY56" s="246"/>
      <c r="CZ56" s="246"/>
      <c r="DA56" s="246"/>
      <c r="DB56" s="246"/>
      <c r="DC56" s="246"/>
      <c r="DD56" s="246"/>
      <c r="DE56" s="246"/>
      <c r="DF56" s="246"/>
      <c r="DG56" s="246"/>
      <c r="DH56" s="246"/>
      <c r="DI56" s="246"/>
      <c r="DJ56" s="246"/>
      <c r="DK56" s="246"/>
      <c r="DL56" s="246"/>
      <c r="DM56" s="246"/>
      <c r="DN56" s="246"/>
      <c r="DO56" s="246"/>
      <c r="DP56" s="246"/>
      <c r="DQ56" s="246"/>
      <c r="DR56" s="246"/>
      <c r="DS56" s="246"/>
      <c r="DT56" s="246"/>
      <c r="DU56" s="246"/>
      <c r="DV56" s="246"/>
      <c r="DW56" s="246"/>
      <c r="DX56" s="246"/>
      <c r="DY56" s="246"/>
      <c r="DZ56" s="246"/>
      <c r="EA56" s="246"/>
      <c r="EB56" s="246"/>
      <c r="EC56" s="246"/>
      <c r="ED56" s="246"/>
      <c r="EE56" s="246"/>
      <c r="EF56" s="246"/>
      <c r="EG56" s="246"/>
      <c r="EH56" s="246"/>
      <c r="EI56" s="246"/>
      <c r="EJ56" s="246"/>
      <c r="EK56" s="246"/>
      <c r="EL56" s="246"/>
      <c r="EM56" s="246"/>
      <c r="EN56" s="246"/>
      <c r="EO56" s="246"/>
      <c r="EP56" s="246"/>
      <c r="EQ56" s="246"/>
      <c r="ER56" s="246"/>
      <c r="ES56" s="246"/>
      <c r="ET56" s="246"/>
      <c r="EU56" s="246"/>
      <c r="EV56" s="246"/>
      <c r="EW56" s="246"/>
      <c r="EX56" s="246"/>
      <c r="EY56" s="246"/>
      <c r="EZ56" s="246"/>
      <c r="FA56" s="246"/>
      <c r="FB56" s="246"/>
      <c r="FC56" s="246"/>
      <c r="FD56" s="246"/>
      <c r="FE56" s="246"/>
      <c r="FF56" s="246"/>
      <c r="FG56" s="246"/>
      <c r="FH56" s="246"/>
      <c r="FI56" s="246"/>
      <c r="FJ56" s="14"/>
      <c r="FK56" s="14"/>
      <c r="FL56" s="14"/>
      <c r="FM56" s="14"/>
      <c r="FN56" s="14"/>
      <c r="FO56" s="14"/>
      <c r="FP56" s="14"/>
      <c r="FQ56" s="14"/>
      <c r="FR56" s="14"/>
      <c r="FS56" s="14"/>
      <c r="FT56" s="14"/>
      <c r="FU56" s="14"/>
      <c r="FV56" s="14"/>
    </row>
    <row r="57" spans="1:178" ht="18" customHeight="1" x14ac:dyDescent="0.25">
      <c r="D57" s="249" t="s">
        <v>242</v>
      </c>
      <c r="E57" s="249"/>
      <c r="F57" s="249"/>
      <c r="G57" s="249"/>
      <c r="H57" s="249"/>
      <c r="I57" s="249"/>
      <c r="J57" s="249"/>
      <c r="K57" s="249"/>
      <c r="L57" s="249"/>
      <c r="M57" s="249"/>
      <c r="N57" s="249"/>
      <c r="O57" s="249"/>
      <c r="P57" s="249"/>
      <c r="Q57" s="249"/>
      <c r="R57" s="249"/>
      <c r="S57" s="249"/>
      <c r="T57" s="249"/>
      <c r="U57" s="249"/>
      <c r="V57" s="249"/>
      <c r="W57" s="249"/>
      <c r="X57" s="249"/>
      <c r="Y57" s="249"/>
      <c r="Z57" s="249"/>
      <c r="AA57" s="249"/>
      <c r="AB57" s="249"/>
      <c r="AC57" s="249"/>
      <c r="AD57" s="249"/>
      <c r="AE57" s="249"/>
      <c r="AF57" s="249"/>
      <c r="AG57" s="249"/>
      <c r="AH57" s="249"/>
      <c r="AI57" s="249"/>
      <c r="AJ57" s="249"/>
      <c r="AK57" s="249"/>
      <c r="AL57" s="249"/>
      <c r="AM57" s="249"/>
      <c r="AN57" s="249"/>
      <c r="AO57" s="249"/>
      <c r="AP57" s="249"/>
      <c r="AQ57" s="249"/>
      <c r="AR57" s="249"/>
      <c r="AS57" s="249"/>
      <c r="AT57" s="249"/>
      <c r="AU57" s="249"/>
      <c r="AV57" s="249"/>
      <c r="AW57" s="249"/>
      <c r="AX57" s="249"/>
      <c r="AY57" s="249"/>
      <c r="AZ57" s="249"/>
      <c r="BA57" s="249"/>
      <c r="BB57" s="249"/>
      <c r="BC57" s="249"/>
      <c r="BD57" s="249"/>
      <c r="BE57" s="249"/>
      <c r="BF57" s="249"/>
      <c r="BG57" s="249"/>
      <c r="BH57" s="249"/>
      <c r="BI57" s="249"/>
      <c r="BJ57" s="249"/>
      <c r="BK57" s="249"/>
      <c r="BL57" s="249"/>
      <c r="BM57" s="249"/>
      <c r="BN57" s="249"/>
      <c r="BO57" s="249"/>
      <c r="BP57" s="249"/>
      <c r="BQ57" s="249"/>
      <c r="BR57" s="249"/>
      <c r="BS57" s="249"/>
      <c r="BT57" s="249"/>
      <c r="BU57" s="249"/>
      <c r="BV57" s="249"/>
      <c r="BW57" s="249"/>
      <c r="BX57" s="249"/>
      <c r="BY57" s="249"/>
      <c r="BZ57" s="249"/>
      <c r="CA57" s="249"/>
      <c r="CB57" s="249"/>
      <c r="CC57" s="249"/>
      <c r="CD57" s="249"/>
      <c r="CE57" s="249"/>
      <c r="CF57" s="249"/>
      <c r="CG57" s="249"/>
      <c r="CH57" s="249"/>
      <c r="CI57" s="249"/>
      <c r="CJ57" s="249"/>
      <c r="CK57" s="249"/>
      <c r="CL57" s="249"/>
      <c r="CM57" s="249"/>
      <c r="CN57" s="249"/>
      <c r="CO57" s="249"/>
      <c r="CP57" s="249"/>
      <c r="CQ57" s="249"/>
      <c r="CR57" s="249"/>
      <c r="CS57" s="249"/>
      <c r="CT57" s="249"/>
      <c r="CU57" s="249"/>
      <c r="CV57" s="249"/>
      <c r="CW57" s="249"/>
      <c r="CX57" s="249"/>
      <c r="CY57" s="249"/>
      <c r="CZ57" s="249"/>
      <c r="DA57" s="249"/>
      <c r="DB57" s="249"/>
      <c r="DC57" s="249"/>
      <c r="DD57" s="249"/>
      <c r="DE57" s="249"/>
      <c r="DF57" s="249"/>
      <c r="DG57" s="249"/>
      <c r="DH57" s="249"/>
      <c r="DI57" s="249"/>
      <c r="DJ57" s="249"/>
      <c r="DK57" s="249"/>
      <c r="DL57" s="249"/>
      <c r="DM57" s="249"/>
      <c r="DN57" s="249"/>
      <c r="DO57" s="249"/>
      <c r="DP57" s="249"/>
      <c r="DQ57" s="249"/>
      <c r="DR57" s="249"/>
      <c r="DS57" s="249"/>
      <c r="DT57" s="249"/>
      <c r="DU57" s="249"/>
      <c r="DV57" s="249"/>
      <c r="DW57" s="249"/>
      <c r="DX57" s="249"/>
      <c r="DY57" s="249"/>
      <c r="DZ57" s="249"/>
      <c r="EA57" s="249"/>
      <c r="EB57" s="249"/>
      <c r="EC57" s="249"/>
      <c r="ED57" s="249"/>
      <c r="EE57" s="249"/>
      <c r="EF57" s="249"/>
      <c r="EG57" s="249"/>
      <c r="EH57" s="249"/>
      <c r="EI57" s="249"/>
      <c r="EJ57" s="249"/>
      <c r="EK57" s="249"/>
      <c r="EL57" s="249"/>
      <c r="EM57" s="249"/>
      <c r="EN57" s="249"/>
      <c r="EO57" s="249"/>
      <c r="EP57" s="249"/>
      <c r="EQ57" s="249"/>
      <c r="ER57" s="249"/>
      <c r="ES57" s="249"/>
      <c r="ET57" s="249"/>
      <c r="EU57" s="249"/>
      <c r="EV57" s="249"/>
      <c r="EW57" s="1"/>
      <c r="EX57" s="1"/>
      <c r="EY57" s="1"/>
      <c r="EZ57" s="1"/>
      <c r="FA57" s="1"/>
      <c r="FB57" s="1"/>
      <c r="FC57" s="1"/>
      <c r="FD57" s="1"/>
      <c r="FE57" s="1"/>
      <c r="FF57" s="1"/>
      <c r="FG57" s="1"/>
      <c r="FH57" s="1"/>
      <c r="FI57" s="1"/>
      <c r="FJ57" s="12"/>
      <c r="FK57" s="12"/>
      <c r="FL57" s="12"/>
      <c r="FM57" s="12"/>
      <c r="FN57" s="12"/>
      <c r="FO57" s="12"/>
      <c r="FP57" s="12"/>
      <c r="FQ57" s="12"/>
      <c r="FR57" s="12"/>
      <c r="FS57" s="12"/>
      <c r="FT57" s="12"/>
      <c r="FU57" s="12"/>
      <c r="FV57" s="12"/>
    </row>
    <row r="58" spans="1:178" s="91" customFormat="1" ht="28.5" customHeight="1" x14ac:dyDescent="0.25">
      <c r="A58" s="108"/>
      <c r="B58" s="108"/>
      <c r="C58" s="108"/>
      <c r="D58" s="252" t="s">
        <v>337</v>
      </c>
      <c r="E58" s="252"/>
      <c r="F58" s="252"/>
      <c r="G58" s="252"/>
      <c r="H58" s="252"/>
      <c r="I58" s="252"/>
      <c r="J58" s="252"/>
      <c r="K58" s="252"/>
      <c r="L58" s="252"/>
      <c r="M58" s="252"/>
      <c r="N58" s="252"/>
      <c r="O58" s="252"/>
      <c r="P58" s="252"/>
      <c r="Q58" s="252"/>
      <c r="R58" s="252"/>
      <c r="S58" s="252"/>
      <c r="T58" s="252"/>
      <c r="U58" s="252"/>
      <c r="V58" s="252"/>
      <c r="W58" s="252"/>
      <c r="X58" s="252"/>
      <c r="Y58" s="252"/>
      <c r="Z58" s="252"/>
      <c r="AA58" s="252"/>
      <c r="AB58" s="252"/>
      <c r="AC58" s="252"/>
      <c r="AD58" s="252"/>
      <c r="AE58" s="252"/>
      <c r="AF58" s="252"/>
      <c r="AG58" s="252"/>
      <c r="AH58" s="252"/>
      <c r="AI58" s="252"/>
      <c r="AJ58" s="252"/>
      <c r="AK58" s="252"/>
      <c r="AL58" s="252"/>
      <c r="AM58" s="252"/>
      <c r="AN58" s="252"/>
      <c r="AO58" s="252"/>
      <c r="AP58" s="252"/>
      <c r="AQ58" s="252"/>
      <c r="AR58" s="252"/>
      <c r="AS58" s="252"/>
      <c r="AT58" s="252"/>
      <c r="AU58" s="252"/>
      <c r="AV58" s="252"/>
      <c r="AW58" s="252"/>
      <c r="AX58" s="252"/>
      <c r="AY58" s="252"/>
      <c r="AZ58" s="252"/>
      <c r="BA58" s="252"/>
      <c r="BB58" s="252"/>
      <c r="BC58" s="252"/>
      <c r="BD58" s="252"/>
      <c r="BE58" s="252"/>
      <c r="BF58" s="252"/>
      <c r="BG58" s="252"/>
      <c r="BH58" s="252"/>
      <c r="BI58" s="252"/>
      <c r="BJ58" s="252"/>
      <c r="BK58" s="252"/>
      <c r="BL58" s="252"/>
      <c r="BM58" s="252"/>
      <c r="BN58" s="252"/>
      <c r="BO58" s="252"/>
      <c r="BP58" s="252"/>
      <c r="BQ58" s="252"/>
      <c r="BR58" s="252"/>
      <c r="BS58" s="252"/>
      <c r="BT58" s="252"/>
      <c r="BU58" s="252"/>
      <c r="BV58" s="252"/>
      <c r="BW58" s="252"/>
      <c r="BX58" s="252"/>
      <c r="BY58" s="252"/>
      <c r="BZ58" s="252"/>
      <c r="CA58" s="252"/>
      <c r="CB58" s="252"/>
      <c r="CC58" s="252"/>
      <c r="CD58" s="252"/>
      <c r="CE58" s="252"/>
      <c r="CF58" s="252"/>
      <c r="CG58" s="252"/>
      <c r="CH58" s="252"/>
      <c r="CI58" s="252"/>
      <c r="CJ58" s="252"/>
      <c r="CK58" s="252"/>
      <c r="CL58" s="252"/>
      <c r="CM58" s="252"/>
      <c r="CN58" s="252"/>
      <c r="CO58" s="252"/>
      <c r="CP58" s="252"/>
      <c r="CQ58" s="252"/>
      <c r="CR58" s="252"/>
      <c r="CS58" s="252"/>
      <c r="CT58" s="252"/>
      <c r="CU58" s="252"/>
      <c r="CV58" s="252"/>
      <c r="CW58" s="252"/>
      <c r="CX58" s="252"/>
      <c r="CY58" s="252"/>
      <c r="CZ58" s="252"/>
      <c r="DA58" s="252"/>
      <c r="DB58" s="252"/>
      <c r="DC58" s="252"/>
      <c r="DD58" s="252"/>
      <c r="DE58" s="252"/>
      <c r="DF58" s="252"/>
      <c r="DG58" s="252"/>
      <c r="DH58" s="252"/>
      <c r="DI58" s="252"/>
      <c r="DJ58" s="252"/>
      <c r="DK58" s="252"/>
      <c r="DL58" s="252"/>
      <c r="DM58" s="252"/>
      <c r="DN58" s="252"/>
      <c r="DO58" s="252"/>
      <c r="DP58" s="252"/>
      <c r="DQ58" s="252"/>
      <c r="DR58" s="252"/>
      <c r="DS58" s="252"/>
      <c r="DT58" s="252"/>
      <c r="DU58" s="252"/>
      <c r="DV58" s="252"/>
      <c r="DW58" s="252"/>
      <c r="DX58" s="252"/>
      <c r="DY58" s="252"/>
      <c r="DZ58" s="252"/>
      <c r="EA58" s="252"/>
      <c r="EB58" s="252"/>
      <c r="EC58" s="252"/>
      <c r="ED58" s="252"/>
      <c r="EE58" s="252"/>
      <c r="EF58" s="252"/>
      <c r="EG58" s="252"/>
      <c r="EH58" s="252"/>
      <c r="EI58" s="252"/>
      <c r="EJ58" s="252"/>
      <c r="EK58" s="252"/>
      <c r="EL58" s="252"/>
      <c r="EM58" s="252"/>
      <c r="EN58" s="252"/>
      <c r="EO58" s="252"/>
      <c r="EP58" s="252"/>
      <c r="EQ58" s="252"/>
      <c r="ER58" s="252"/>
      <c r="ES58" s="252"/>
      <c r="ET58" s="252"/>
      <c r="EU58" s="252"/>
      <c r="EV58" s="252"/>
      <c r="EW58" s="249"/>
      <c r="EX58" s="249"/>
      <c r="EY58" s="249"/>
      <c r="EZ58" s="249"/>
      <c r="FA58" s="249"/>
      <c r="FB58" s="249"/>
      <c r="FC58" s="249"/>
      <c r="FD58" s="249"/>
      <c r="FE58" s="249"/>
      <c r="FF58" s="249"/>
      <c r="FG58" s="249"/>
      <c r="FH58" s="249"/>
      <c r="FI58" s="249"/>
      <c r="FJ58" s="12"/>
      <c r="FK58" s="12"/>
      <c r="FL58" s="12"/>
      <c r="FM58" s="12"/>
      <c r="FN58" s="12"/>
      <c r="FO58" s="12"/>
      <c r="FP58" s="12"/>
      <c r="FQ58" s="12"/>
      <c r="FR58" s="12"/>
      <c r="FS58" s="12"/>
      <c r="FT58" s="12"/>
      <c r="FU58" s="12"/>
      <c r="FV58" s="12"/>
    </row>
    <row r="59" spans="1:178" ht="16.5" customHeight="1" x14ac:dyDescent="0.25">
      <c r="D59" s="289" t="s">
        <v>244</v>
      </c>
      <c r="E59" s="289"/>
      <c r="F59" s="289"/>
      <c r="G59" s="289"/>
      <c r="H59" s="289"/>
      <c r="I59" s="289"/>
      <c r="J59" s="289"/>
      <c r="K59" s="289"/>
      <c r="L59" s="289"/>
      <c r="M59" s="289"/>
      <c r="N59" s="289"/>
      <c r="O59" s="289"/>
      <c r="P59" s="289"/>
      <c r="Q59" s="289"/>
      <c r="R59" s="289"/>
      <c r="S59" s="289"/>
      <c r="T59" s="289"/>
      <c r="U59" s="289"/>
      <c r="V59" s="289"/>
      <c r="W59" s="289"/>
      <c r="X59" s="289"/>
      <c r="Y59" s="289"/>
      <c r="Z59" s="289"/>
      <c r="AA59" s="289"/>
      <c r="AB59" s="289"/>
      <c r="AC59" s="289"/>
      <c r="AD59" s="289"/>
      <c r="AE59" s="289"/>
      <c r="AF59" s="289"/>
      <c r="AG59" s="289"/>
      <c r="AH59" s="289"/>
      <c r="AI59" s="289"/>
      <c r="AJ59" s="289"/>
      <c r="AK59" s="289"/>
      <c r="AL59" s="289"/>
      <c r="AM59" s="289"/>
      <c r="AN59" s="289"/>
      <c r="AO59" s="289"/>
      <c r="AP59" s="289"/>
      <c r="AQ59" s="289"/>
      <c r="AR59" s="289"/>
      <c r="AS59" s="289"/>
      <c r="AT59" s="289"/>
      <c r="AU59" s="289"/>
      <c r="AV59" s="289"/>
      <c r="AW59" s="289"/>
      <c r="AX59" s="289"/>
      <c r="AY59" s="289"/>
      <c r="AZ59" s="289"/>
      <c r="BA59" s="289"/>
      <c r="BB59" s="289"/>
      <c r="BC59" s="289"/>
      <c r="BD59" s="289"/>
      <c r="BE59" s="289"/>
      <c r="BF59" s="289"/>
      <c r="BG59" s="289"/>
      <c r="BH59" s="289"/>
      <c r="BI59" s="289"/>
      <c r="BJ59" s="289"/>
      <c r="BK59" s="289"/>
      <c r="BL59" s="289"/>
      <c r="BM59" s="289"/>
      <c r="BN59" s="289"/>
      <c r="BO59" s="289"/>
      <c r="BP59" s="289"/>
      <c r="BQ59" s="289"/>
      <c r="BR59" s="289"/>
      <c r="BS59" s="289"/>
      <c r="BT59" s="289"/>
      <c r="BU59" s="289"/>
      <c r="BV59" s="289"/>
      <c r="BW59" s="289"/>
      <c r="BX59" s="289"/>
      <c r="BY59" s="289"/>
      <c r="BZ59" s="289"/>
      <c r="CA59" s="289"/>
      <c r="CB59" s="289"/>
      <c r="CC59" s="289"/>
      <c r="CD59" s="289"/>
      <c r="CE59" s="289"/>
      <c r="CF59" s="289"/>
      <c r="CG59" s="289"/>
      <c r="CH59" s="289"/>
      <c r="CI59" s="289"/>
      <c r="CJ59" s="289"/>
      <c r="CK59" s="289"/>
      <c r="CL59" s="289"/>
      <c r="CM59" s="289"/>
      <c r="CN59" s="289"/>
      <c r="CO59" s="289"/>
      <c r="CP59" s="289"/>
      <c r="CQ59" s="289"/>
      <c r="CR59" s="289"/>
      <c r="CS59" s="289"/>
      <c r="CT59" s="289"/>
      <c r="CU59" s="289"/>
      <c r="CV59" s="289"/>
      <c r="CW59" s="289"/>
      <c r="CX59" s="289"/>
      <c r="CY59" s="289"/>
      <c r="CZ59" s="289"/>
      <c r="DA59" s="289"/>
      <c r="DB59" s="289"/>
      <c r="DC59" s="289"/>
      <c r="DD59" s="289"/>
      <c r="DE59" s="289"/>
      <c r="DF59" s="289"/>
      <c r="DG59" s="289"/>
      <c r="DH59" s="289"/>
      <c r="DI59" s="289"/>
      <c r="DJ59" s="289"/>
      <c r="DK59" s="289"/>
      <c r="DL59" s="289"/>
      <c r="DM59" s="289"/>
      <c r="DN59" s="289"/>
      <c r="DO59" s="289"/>
      <c r="DP59" s="289"/>
      <c r="DQ59" s="289"/>
      <c r="DR59" s="289"/>
      <c r="DS59" s="289"/>
      <c r="DT59" s="289"/>
      <c r="DU59" s="289"/>
      <c r="DV59" s="289"/>
      <c r="DW59" s="289"/>
      <c r="DX59" s="289"/>
      <c r="DY59" s="289"/>
      <c r="DZ59" s="289"/>
      <c r="EA59" s="289"/>
      <c r="EB59" s="289"/>
      <c r="EC59" s="289"/>
      <c r="ED59" s="289"/>
      <c r="EE59" s="289"/>
      <c r="EF59" s="289"/>
      <c r="EG59" s="289"/>
      <c r="EH59" s="289"/>
      <c r="EI59" s="289"/>
      <c r="EJ59" s="289"/>
      <c r="EK59" s="289"/>
      <c r="EL59" s="289"/>
      <c r="EM59" s="289"/>
      <c r="EN59" s="289"/>
      <c r="EO59" s="289"/>
      <c r="EP59" s="289"/>
      <c r="EQ59" s="289"/>
      <c r="ER59" s="289"/>
      <c r="ES59" s="289"/>
      <c r="ET59" s="289"/>
      <c r="EU59" s="289"/>
      <c r="EV59" s="289"/>
      <c r="EW59" s="1"/>
      <c r="EX59" s="1"/>
      <c r="EY59" s="1"/>
      <c r="EZ59" s="1"/>
      <c r="FA59" s="1"/>
      <c r="FB59" s="1"/>
      <c r="FC59" s="1"/>
      <c r="FD59" s="1"/>
      <c r="FE59" s="1"/>
      <c r="FF59" s="1"/>
      <c r="FG59" s="1"/>
      <c r="FH59" s="1"/>
      <c r="FI59" s="1"/>
      <c r="FJ59" s="12"/>
      <c r="FK59" s="12"/>
      <c r="FL59" s="12"/>
      <c r="FM59" s="12"/>
      <c r="FN59" s="12"/>
      <c r="FO59" s="12"/>
      <c r="FP59" s="12"/>
      <c r="FQ59" s="12"/>
      <c r="FR59" s="12"/>
      <c r="FS59" s="12"/>
      <c r="FT59" s="12"/>
      <c r="FU59" s="12"/>
      <c r="FV59" s="12"/>
    </row>
    <row r="60" spans="1:178" ht="27" customHeight="1" x14ac:dyDescent="0.25">
      <c r="D60" s="246" t="s">
        <v>243</v>
      </c>
      <c r="E60" s="246"/>
      <c r="F60" s="246"/>
      <c r="G60" s="246"/>
      <c r="H60" s="246"/>
      <c r="I60" s="246"/>
      <c r="J60" s="246"/>
      <c r="K60" s="246"/>
      <c r="L60" s="246"/>
      <c r="M60" s="246"/>
      <c r="N60" s="246"/>
      <c r="O60" s="246"/>
      <c r="P60" s="246"/>
      <c r="Q60" s="246"/>
      <c r="R60" s="246"/>
      <c r="S60" s="246"/>
      <c r="T60" s="246"/>
      <c r="U60" s="246"/>
      <c r="V60" s="246"/>
      <c r="W60" s="246"/>
      <c r="X60" s="246"/>
      <c r="Y60" s="246"/>
      <c r="Z60" s="246"/>
      <c r="AA60" s="246"/>
      <c r="AB60" s="246"/>
      <c r="AC60" s="246"/>
      <c r="AD60" s="246"/>
      <c r="AE60" s="246"/>
      <c r="AF60" s="246"/>
      <c r="AG60" s="246"/>
      <c r="AH60" s="246"/>
      <c r="AI60" s="246"/>
      <c r="AJ60" s="246"/>
      <c r="AK60" s="246"/>
      <c r="AL60" s="246"/>
      <c r="AM60" s="246"/>
      <c r="AN60" s="246"/>
      <c r="AO60" s="246"/>
      <c r="AP60" s="246"/>
      <c r="AQ60" s="246"/>
      <c r="AR60" s="246"/>
      <c r="AS60" s="246"/>
      <c r="AT60" s="246"/>
      <c r="AU60" s="246"/>
      <c r="AV60" s="246"/>
      <c r="AW60" s="246"/>
      <c r="AX60" s="246"/>
      <c r="AY60" s="246"/>
      <c r="AZ60" s="246"/>
      <c r="BA60" s="246"/>
      <c r="BB60" s="246"/>
      <c r="BC60" s="246"/>
      <c r="BD60" s="246"/>
      <c r="BE60" s="246"/>
      <c r="BF60" s="246"/>
      <c r="BG60" s="246"/>
      <c r="BH60" s="246"/>
      <c r="BI60" s="246"/>
      <c r="BJ60" s="246"/>
      <c r="BK60" s="246"/>
      <c r="BL60" s="246"/>
      <c r="BM60" s="246"/>
      <c r="BN60" s="246"/>
      <c r="BO60" s="246"/>
      <c r="BP60" s="246"/>
      <c r="BQ60" s="246"/>
      <c r="BR60" s="246"/>
      <c r="BS60" s="246"/>
      <c r="BT60" s="246"/>
      <c r="BU60" s="246"/>
      <c r="BV60" s="246"/>
      <c r="BW60" s="246"/>
      <c r="BX60" s="246"/>
      <c r="BY60" s="246"/>
      <c r="BZ60" s="246"/>
      <c r="CA60" s="246"/>
      <c r="CB60" s="246"/>
      <c r="CC60" s="246"/>
      <c r="CD60" s="246"/>
      <c r="CE60" s="246"/>
      <c r="CF60" s="246"/>
      <c r="CG60" s="246"/>
      <c r="CH60" s="246"/>
      <c r="CI60" s="246"/>
      <c r="CJ60" s="246"/>
      <c r="CK60" s="246"/>
      <c r="CL60" s="246"/>
      <c r="CM60" s="246"/>
      <c r="CN60" s="246"/>
      <c r="CO60" s="246"/>
      <c r="CP60" s="246"/>
      <c r="CQ60" s="246"/>
      <c r="CR60" s="246"/>
      <c r="CS60" s="246"/>
      <c r="CT60" s="246"/>
      <c r="CU60" s="246"/>
      <c r="CV60" s="246"/>
      <c r="CW60" s="246"/>
      <c r="CX60" s="246"/>
      <c r="CY60" s="246"/>
      <c r="CZ60" s="246"/>
      <c r="DA60" s="246"/>
      <c r="DB60" s="246"/>
      <c r="DC60" s="246"/>
      <c r="DD60" s="246"/>
      <c r="DE60" s="246"/>
      <c r="DF60" s="246"/>
      <c r="DG60" s="246"/>
      <c r="DH60" s="246"/>
      <c r="DI60" s="246"/>
      <c r="DJ60" s="246"/>
      <c r="DK60" s="246"/>
      <c r="DL60" s="246"/>
      <c r="DM60" s="246"/>
      <c r="DN60" s="246"/>
      <c r="DO60" s="246"/>
      <c r="DP60" s="246"/>
      <c r="DQ60" s="246"/>
      <c r="DR60" s="246"/>
      <c r="DS60" s="246"/>
      <c r="DT60" s="246"/>
      <c r="DU60" s="246"/>
      <c r="DV60" s="246"/>
      <c r="DW60" s="246"/>
      <c r="DX60" s="246"/>
      <c r="DY60" s="246"/>
      <c r="DZ60" s="246"/>
      <c r="EA60" s="246"/>
      <c r="EB60" s="246"/>
      <c r="EC60" s="246"/>
      <c r="ED60" s="246"/>
      <c r="EE60" s="246"/>
      <c r="EF60" s="246"/>
      <c r="EG60" s="246"/>
      <c r="EH60" s="246"/>
      <c r="EI60" s="246"/>
      <c r="EJ60" s="246"/>
      <c r="EK60" s="246"/>
      <c r="EL60" s="246"/>
      <c r="EM60" s="246"/>
      <c r="EN60" s="246"/>
      <c r="EO60" s="246"/>
      <c r="EP60" s="246"/>
      <c r="EQ60" s="246"/>
      <c r="ER60" s="246"/>
      <c r="ES60" s="246"/>
      <c r="ET60" s="246"/>
      <c r="EU60" s="246"/>
      <c r="EV60" s="246"/>
      <c r="EW60" s="246"/>
      <c r="EX60" s="246"/>
      <c r="EY60" s="246"/>
      <c r="EZ60" s="246"/>
      <c r="FA60" s="246"/>
      <c r="FB60" s="246"/>
      <c r="FC60" s="246"/>
      <c r="FD60" s="246"/>
      <c r="FE60" s="246"/>
      <c r="FF60" s="246"/>
      <c r="FG60" s="246"/>
      <c r="FH60" s="246"/>
      <c r="FI60" s="246"/>
    </row>
    <row r="62" spans="1:178" ht="20.25" customHeight="1" x14ac:dyDescent="0.25"/>
    <row r="63" spans="1:178" ht="3" customHeight="1" x14ac:dyDescent="0.25"/>
  </sheetData>
  <mergeCells count="298">
    <mergeCell ref="E1:FI1"/>
    <mergeCell ref="DW30:EI30"/>
    <mergeCell ref="DW31:EI31"/>
    <mergeCell ref="DW33:EI33"/>
    <mergeCell ref="EJ33:EV33"/>
    <mergeCell ref="AT40:BK40"/>
    <mergeCell ref="BN40:BY40"/>
    <mergeCell ref="D59:EV59"/>
    <mergeCell ref="L36:CP36"/>
    <mergeCell ref="EJ34:EV34"/>
    <mergeCell ref="DW35:EI35"/>
    <mergeCell ref="EJ35:EV35"/>
    <mergeCell ref="DJ36:DV36"/>
    <mergeCell ref="DW36:EI36"/>
    <mergeCell ref="EJ36:EV36"/>
    <mergeCell ref="DW32:EI32"/>
    <mergeCell ref="CY37:DH37"/>
    <mergeCell ref="DJ37:DV37"/>
    <mergeCell ref="CY36:DH36"/>
    <mergeCell ref="CB39:CZ39"/>
    <mergeCell ref="CB40:CZ40"/>
    <mergeCell ref="BJ42:CE42"/>
    <mergeCell ref="BJ43:CE43"/>
    <mergeCell ref="CY30:DH30"/>
    <mergeCell ref="CY31:DH31"/>
    <mergeCell ref="CY32:DH32"/>
    <mergeCell ref="DJ29:DV29"/>
    <mergeCell ref="DJ30:DV30"/>
    <mergeCell ref="DJ31:DV31"/>
    <mergeCell ref="DJ32:DV32"/>
    <mergeCell ref="L35:CP35"/>
    <mergeCell ref="CQ29:CX29"/>
    <mergeCell ref="L32:CP32"/>
    <mergeCell ref="L31:CP31"/>
    <mergeCell ref="L30:CP30"/>
    <mergeCell ref="DJ35:DV35"/>
    <mergeCell ref="DJ34:DV34"/>
    <mergeCell ref="DJ33:DV33"/>
    <mergeCell ref="CY33:DH33"/>
    <mergeCell ref="CY34:DH34"/>
    <mergeCell ref="CY35:DH35"/>
    <mergeCell ref="EJ29:EV29"/>
    <mergeCell ref="EJ30:EV30"/>
    <mergeCell ref="EJ31:EV31"/>
    <mergeCell ref="EJ32:EV32"/>
    <mergeCell ref="DW29:EI29"/>
    <mergeCell ref="D29:K32"/>
    <mergeCell ref="D34:K37"/>
    <mergeCell ref="L34:CP34"/>
    <mergeCell ref="AT39:BK39"/>
    <mergeCell ref="BN39:BY39"/>
    <mergeCell ref="D33:K33"/>
    <mergeCell ref="L33:CP33"/>
    <mergeCell ref="CQ33:CX33"/>
    <mergeCell ref="L37:CP37"/>
    <mergeCell ref="L29:CP29"/>
    <mergeCell ref="CQ30:CX30"/>
    <mergeCell ref="CQ31:CX31"/>
    <mergeCell ref="CQ32:CX32"/>
    <mergeCell ref="CQ34:CX34"/>
    <mergeCell ref="CQ35:CX35"/>
    <mergeCell ref="CQ36:CX36"/>
    <mergeCell ref="CQ37:CX37"/>
    <mergeCell ref="DW34:EI34"/>
    <mergeCell ref="CY29:DH29"/>
    <mergeCell ref="DJ27:DV27"/>
    <mergeCell ref="DW27:EI27"/>
    <mergeCell ref="EJ27:EV27"/>
    <mergeCell ref="DJ28:DV28"/>
    <mergeCell ref="D27:K27"/>
    <mergeCell ref="L27:CP27"/>
    <mergeCell ref="CQ27:CX27"/>
    <mergeCell ref="CY27:DH27"/>
    <mergeCell ref="EJ28:EV28"/>
    <mergeCell ref="D28:K28"/>
    <mergeCell ref="L28:CP28"/>
    <mergeCell ref="CQ28:CX28"/>
    <mergeCell ref="CY28:DH28"/>
    <mergeCell ref="DW28:EI28"/>
    <mergeCell ref="DJ24:DV24"/>
    <mergeCell ref="DW24:EI24"/>
    <mergeCell ref="EJ24:EV24"/>
    <mergeCell ref="D24:K24"/>
    <mergeCell ref="L24:CP24"/>
    <mergeCell ref="CQ24:CX24"/>
    <mergeCell ref="CY24:DH24"/>
    <mergeCell ref="DJ25:DV25"/>
    <mergeCell ref="DW25:EI25"/>
    <mergeCell ref="EJ25:EV25"/>
    <mergeCell ref="D25:K25"/>
    <mergeCell ref="L25:CP25"/>
    <mergeCell ref="CQ25:CX25"/>
    <mergeCell ref="CY25:DH25"/>
    <mergeCell ref="DJ21:DV21"/>
    <mergeCell ref="DW21:EI21"/>
    <mergeCell ref="EJ21:EV21"/>
    <mergeCell ref="D21:K21"/>
    <mergeCell ref="L21:CP21"/>
    <mergeCell ref="CQ21:CX21"/>
    <mergeCell ref="CY21:DH21"/>
    <mergeCell ref="DJ22:DV22"/>
    <mergeCell ref="DW22:EI22"/>
    <mergeCell ref="EJ22:EV22"/>
    <mergeCell ref="D22:K22"/>
    <mergeCell ref="L22:CP22"/>
    <mergeCell ref="CQ22:CX22"/>
    <mergeCell ref="CY22:DH22"/>
    <mergeCell ref="DJ18:DV18"/>
    <mergeCell ref="DW18:EI18"/>
    <mergeCell ref="EJ18:EV18"/>
    <mergeCell ref="D18:K18"/>
    <mergeCell ref="L18:CP18"/>
    <mergeCell ref="CQ18:CX18"/>
    <mergeCell ref="CY18:DH18"/>
    <mergeCell ref="DJ19:DV19"/>
    <mergeCell ref="DW19:EI19"/>
    <mergeCell ref="EJ19:EV19"/>
    <mergeCell ref="D19:K19"/>
    <mergeCell ref="L19:CP19"/>
    <mergeCell ref="CQ19:CX19"/>
    <mergeCell ref="CY19:DH19"/>
    <mergeCell ref="DJ16:DV16"/>
    <mergeCell ref="DW16:EI16"/>
    <mergeCell ref="EJ16:EV16"/>
    <mergeCell ref="D16:K16"/>
    <mergeCell ref="L16:CP16"/>
    <mergeCell ref="CQ16:CX16"/>
    <mergeCell ref="CY16:DH16"/>
    <mergeCell ref="DJ17:DV17"/>
    <mergeCell ref="DW17:EI17"/>
    <mergeCell ref="EJ17:EV17"/>
    <mergeCell ref="D17:K17"/>
    <mergeCell ref="L17:CP17"/>
    <mergeCell ref="CQ17:CX17"/>
    <mergeCell ref="CY17:DH17"/>
    <mergeCell ref="DJ14:DV14"/>
    <mergeCell ref="DW14:EI14"/>
    <mergeCell ref="EJ14:EV14"/>
    <mergeCell ref="D14:K14"/>
    <mergeCell ref="L14:CP14"/>
    <mergeCell ref="CQ14:CX14"/>
    <mergeCell ref="CY14:DH14"/>
    <mergeCell ref="DJ15:DV15"/>
    <mergeCell ref="DW15:EI15"/>
    <mergeCell ref="EJ15:EV15"/>
    <mergeCell ref="D15:K15"/>
    <mergeCell ref="L15:CP15"/>
    <mergeCell ref="CQ15:CX15"/>
    <mergeCell ref="CY15:DH15"/>
    <mergeCell ref="D9:K9"/>
    <mergeCell ref="L9:CP9"/>
    <mergeCell ref="CQ9:CX9"/>
    <mergeCell ref="CY9:DH9"/>
    <mergeCell ref="DJ10:DV10"/>
    <mergeCell ref="DW10:EI10"/>
    <mergeCell ref="EJ10:EV10"/>
    <mergeCell ref="D10:K10"/>
    <mergeCell ref="L10:CP10"/>
    <mergeCell ref="CQ10:CX10"/>
    <mergeCell ref="CY10:DH10"/>
    <mergeCell ref="D7:K7"/>
    <mergeCell ref="L7:CP7"/>
    <mergeCell ref="CQ7:CX7"/>
    <mergeCell ref="CY7:DH7"/>
    <mergeCell ref="DJ7:DV7"/>
    <mergeCell ref="DW7:EI7"/>
    <mergeCell ref="EJ7:EV7"/>
    <mergeCell ref="DJ8:DV8"/>
    <mergeCell ref="DW8:EI8"/>
    <mergeCell ref="EJ8:EV8"/>
    <mergeCell ref="D8:K8"/>
    <mergeCell ref="L8:CP8"/>
    <mergeCell ref="CQ8:CX8"/>
    <mergeCell ref="CY8:DH8"/>
    <mergeCell ref="L6:CP6"/>
    <mergeCell ref="CQ6:CX6"/>
    <mergeCell ref="CY6:DH6"/>
    <mergeCell ref="DJ6:DV6"/>
    <mergeCell ref="DW6:EI6"/>
    <mergeCell ref="EJ6:EV6"/>
    <mergeCell ref="D3:K5"/>
    <mergeCell ref="D6:K6"/>
    <mergeCell ref="L3:CP5"/>
    <mergeCell ref="CQ3:CX5"/>
    <mergeCell ref="CY3:DH5"/>
    <mergeCell ref="DJ4:DO4"/>
    <mergeCell ref="DP4:DR4"/>
    <mergeCell ref="DS4:DV4"/>
    <mergeCell ref="DW4:EB4"/>
    <mergeCell ref="ES4:EV4"/>
    <mergeCell ref="DJ5:DV5"/>
    <mergeCell ref="DW5:EI5"/>
    <mergeCell ref="EJ5:EV5"/>
    <mergeCell ref="EC4:EE4"/>
    <mergeCell ref="EF4:EI4"/>
    <mergeCell ref="EJ4:EO4"/>
    <mergeCell ref="EP4:ER4"/>
    <mergeCell ref="DI3:DI5"/>
    <mergeCell ref="D11:K11"/>
    <mergeCell ref="L11:CP11"/>
    <mergeCell ref="CQ11:CX11"/>
    <mergeCell ref="CY11:DH11"/>
    <mergeCell ref="DJ11:DV11"/>
    <mergeCell ref="DW11:EI11"/>
    <mergeCell ref="EJ11:EV11"/>
    <mergeCell ref="D13:K13"/>
    <mergeCell ref="L13:CP13"/>
    <mergeCell ref="CQ13:CX13"/>
    <mergeCell ref="CY13:DH13"/>
    <mergeCell ref="DJ13:DV13"/>
    <mergeCell ref="DW13:EI13"/>
    <mergeCell ref="EJ13:EV13"/>
    <mergeCell ref="D12:K12"/>
    <mergeCell ref="L12:CP12"/>
    <mergeCell ref="CQ12:CX12"/>
    <mergeCell ref="CY12:DH12"/>
    <mergeCell ref="EW4:FI5"/>
    <mergeCell ref="DJ3:FI3"/>
    <mergeCell ref="EW6:FI6"/>
    <mergeCell ref="EW7:FI7"/>
    <mergeCell ref="EW8:FI8"/>
    <mergeCell ref="EW9:FI9"/>
    <mergeCell ref="EW10:FI10"/>
    <mergeCell ref="EW11:FI11"/>
    <mergeCell ref="EW13:FI13"/>
    <mergeCell ref="DJ9:DV9"/>
    <mergeCell ref="DW9:EI9"/>
    <mergeCell ref="EJ9:EV9"/>
    <mergeCell ref="DJ12:DV12"/>
    <mergeCell ref="DW12:EI12"/>
    <mergeCell ref="EJ12:EV12"/>
    <mergeCell ref="EW12:FI12"/>
    <mergeCell ref="EW14:FI14"/>
    <mergeCell ref="EW15:FI15"/>
    <mergeCell ref="EW16:FI16"/>
    <mergeCell ref="EW17:FI17"/>
    <mergeCell ref="EW18:FI18"/>
    <mergeCell ref="EW19:FI19"/>
    <mergeCell ref="EW21:FI21"/>
    <mergeCell ref="EW22:FI22"/>
    <mergeCell ref="EW24:FI24"/>
    <mergeCell ref="EW25:FI25"/>
    <mergeCell ref="EW27:FI27"/>
    <mergeCell ref="EW28:FI28"/>
    <mergeCell ref="EW29:FI29"/>
    <mergeCell ref="EW30:FI30"/>
    <mergeCell ref="EW31:FI31"/>
    <mergeCell ref="EW32:FI32"/>
    <mergeCell ref="EW33:FI33"/>
    <mergeCell ref="EW34:FI34"/>
    <mergeCell ref="CG42:CX42"/>
    <mergeCell ref="CG43:CX43"/>
    <mergeCell ref="D60:FI60"/>
    <mergeCell ref="EW35:FI35"/>
    <mergeCell ref="EW36:FI36"/>
    <mergeCell ref="EW37:FI37"/>
    <mergeCell ref="D47:FI47"/>
    <mergeCell ref="D48:FI48"/>
    <mergeCell ref="D53:FI53"/>
    <mergeCell ref="D55:FI55"/>
    <mergeCell ref="D56:FI56"/>
    <mergeCell ref="D57:EV57"/>
    <mergeCell ref="L45:AT45"/>
    <mergeCell ref="D49:EV49"/>
    <mergeCell ref="D50:EV50"/>
    <mergeCell ref="D51:EV51"/>
    <mergeCell ref="D52:EV52"/>
    <mergeCell ref="D54:EV54"/>
    <mergeCell ref="DW37:EI37"/>
    <mergeCell ref="EJ37:EV37"/>
    <mergeCell ref="AP42:BG42"/>
    <mergeCell ref="AP43:BG43"/>
    <mergeCell ref="D58:EV58"/>
    <mergeCell ref="EW58:FI58"/>
    <mergeCell ref="D26:K26"/>
    <mergeCell ref="L26:CP26"/>
    <mergeCell ref="CQ26:CX26"/>
    <mergeCell ref="CY26:DH26"/>
    <mergeCell ref="DJ26:DV26"/>
    <mergeCell ref="DW26:EI26"/>
    <mergeCell ref="EJ26:EV26"/>
    <mergeCell ref="EW26:FI26"/>
    <mergeCell ref="D20:K20"/>
    <mergeCell ref="L20:CP20"/>
    <mergeCell ref="CQ20:CX20"/>
    <mergeCell ref="CY20:DH20"/>
    <mergeCell ref="DJ20:DV20"/>
    <mergeCell ref="DW20:EI20"/>
    <mergeCell ref="EJ20:EV20"/>
    <mergeCell ref="EW20:FI20"/>
    <mergeCell ref="D23:K23"/>
    <mergeCell ref="L23:CP23"/>
    <mergeCell ref="CQ23:CX23"/>
    <mergeCell ref="CY23:DH23"/>
    <mergeCell ref="DJ23:DV23"/>
    <mergeCell ref="DW23:EI23"/>
    <mergeCell ref="EJ23:EV23"/>
    <mergeCell ref="EW23:FI23"/>
  </mergeCells>
  <pageMargins left="0.23622047244094491" right="0.23622047244094491" top="0.74803149606299213" bottom="0.74803149606299213" header="0.31496062992125984" footer="0.31496062992125984"/>
  <pageSetup paperSize="9" scale="49" firstPageNumber="14" orientation="landscape" useFirstPageNumber="1" r:id="rId1"/>
  <headerFooter alignWithMargins="0">
    <oddHeader>&amp;C&amp;"Times New Roman,обычный"&amp;14&amp;P</oddHeader>
  </headerFooter>
  <rowBreaks count="1" manualBreakCount="1">
    <brk id="4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U124"/>
  <sheetViews>
    <sheetView tabSelected="1" topLeftCell="A80" zoomScale="80" zoomScaleNormal="80" zoomScaleSheetLayoutView="75" workbookViewId="0">
      <selection activeCell="A43" sqref="A43:T112"/>
    </sheetView>
  </sheetViews>
  <sheetFormatPr defaultRowHeight="12.75" x14ac:dyDescent="0.2"/>
  <cols>
    <col min="1" max="1" width="62" style="46" customWidth="1"/>
    <col min="2" max="2" width="11.5703125" style="46" customWidth="1"/>
    <col min="3" max="3" width="13.140625" style="46" customWidth="1"/>
    <col min="4" max="4" width="15.5703125" style="44" customWidth="1"/>
    <col min="5" max="5" width="15.140625" style="44" customWidth="1"/>
    <col min="6" max="6" width="14.5703125" style="44" customWidth="1"/>
    <col min="7" max="7" width="16.28515625" style="44" customWidth="1"/>
    <col min="8" max="12" width="13.85546875" style="44" customWidth="1"/>
    <col min="13" max="13" width="15.5703125" style="44" customWidth="1"/>
    <col min="14" max="14" width="24.7109375" style="44" customWidth="1"/>
    <col min="15" max="16" width="13.7109375" style="44" customWidth="1"/>
    <col min="17" max="17" width="12.140625" style="44" customWidth="1"/>
    <col min="18" max="20" width="11.28515625" style="44" customWidth="1"/>
    <col min="21" max="16384" width="9.140625" style="46"/>
  </cols>
  <sheetData>
    <row r="1" spans="1:21" ht="21" hidden="1" customHeight="1" x14ac:dyDescent="0.25">
      <c r="A1" s="291" t="s">
        <v>360</v>
      </c>
      <c r="B1" s="291"/>
      <c r="C1" s="291"/>
      <c r="D1" s="291"/>
      <c r="E1" s="291"/>
      <c r="F1" s="291"/>
      <c r="G1" s="291"/>
      <c r="H1" s="291"/>
      <c r="I1" s="291"/>
      <c r="J1" s="291"/>
      <c r="K1" s="291"/>
      <c r="L1" s="291"/>
      <c r="M1" s="291"/>
      <c r="N1" s="291"/>
      <c r="O1" s="291"/>
      <c r="P1" s="291"/>
      <c r="Q1" s="291"/>
      <c r="R1" s="291"/>
      <c r="S1" s="291"/>
      <c r="T1" s="291"/>
    </row>
    <row r="2" spans="1:21" ht="17.25" hidden="1" customHeight="1" x14ac:dyDescent="0.25">
      <c r="A2" s="107"/>
      <c r="B2" s="107"/>
      <c r="C2" s="107"/>
      <c r="D2" s="107"/>
      <c r="E2" s="107"/>
      <c r="F2" s="107"/>
      <c r="G2" s="107"/>
      <c r="H2" s="107"/>
      <c r="I2" s="107"/>
      <c r="J2" s="107"/>
      <c r="K2" s="107"/>
      <c r="L2" s="107"/>
      <c r="M2" s="107"/>
      <c r="N2" s="107"/>
      <c r="O2" s="291" t="s">
        <v>363</v>
      </c>
      <c r="P2" s="291"/>
      <c r="Q2" s="291"/>
      <c r="R2" s="291"/>
      <c r="S2" s="291"/>
      <c r="T2" s="291"/>
    </row>
    <row r="3" spans="1:21" ht="18.75" hidden="1" customHeight="1" x14ac:dyDescent="0.25">
      <c r="A3" s="291" t="s">
        <v>361</v>
      </c>
      <c r="B3" s="291"/>
      <c r="C3" s="291"/>
      <c r="D3" s="291"/>
      <c r="E3" s="291"/>
      <c r="F3" s="291"/>
      <c r="G3" s="291"/>
      <c r="H3" s="291"/>
      <c r="I3" s="291"/>
      <c r="J3" s="291"/>
      <c r="K3" s="291"/>
      <c r="L3" s="291"/>
      <c r="M3" s="291"/>
      <c r="N3" s="291"/>
      <c r="O3" s="291"/>
      <c r="P3" s="291"/>
      <c r="Q3" s="291"/>
      <c r="R3" s="291"/>
      <c r="S3" s="291"/>
      <c r="T3" s="291"/>
    </row>
    <row r="4" spans="1:21" ht="39" hidden="1" customHeight="1" x14ac:dyDescent="0.25">
      <c r="A4" s="106"/>
      <c r="B4" s="106"/>
      <c r="C4" s="106"/>
      <c r="D4" s="106"/>
      <c r="E4" s="106"/>
      <c r="F4" s="106"/>
      <c r="G4" s="106"/>
      <c r="H4" s="106"/>
      <c r="I4" s="106"/>
      <c r="J4" s="106"/>
      <c r="K4" s="106"/>
      <c r="L4" s="106"/>
      <c r="M4" s="106"/>
      <c r="N4" s="106"/>
      <c r="O4" s="292" t="s">
        <v>362</v>
      </c>
      <c r="P4" s="292"/>
      <c r="Q4" s="292"/>
      <c r="R4" s="292"/>
      <c r="S4" s="292"/>
      <c r="T4" s="292"/>
    </row>
    <row r="5" spans="1:21" ht="29.25" customHeight="1" x14ac:dyDescent="0.35">
      <c r="A5" s="293" t="s">
        <v>383</v>
      </c>
      <c r="B5" s="294"/>
      <c r="C5" s="294"/>
      <c r="D5" s="294"/>
      <c r="E5" s="294"/>
      <c r="F5" s="294"/>
      <c r="G5" s="294"/>
      <c r="H5" s="294"/>
      <c r="I5" s="294"/>
      <c r="J5" s="294"/>
      <c r="K5" s="294"/>
      <c r="L5" s="294"/>
      <c r="M5" s="294"/>
      <c r="N5" s="294"/>
      <c r="O5" s="294"/>
      <c r="P5" s="294"/>
      <c r="Q5" s="294"/>
      <c r="R5" s="294"/>
      <c r="S5" s="294"/>
      <c r="T5" s="294"/>
      <c r="U5" s="80"/>
    </row>
    <row r="6" spans="1:21" ht="30.75" customHeight="1" x14ac:dyDescent="0.35">
      <c r="A6" s="295" t="s">
        <v>384</v>
      </c>
      <c r="B6" s="296"/>
      <c r="C6" s="296"/>
      <c r="D6" s="296"/>
      <c r="E6" s="296"/>
      <c r="F6" s="296"/>
      <c r="G6" s="296"/>
      <c r="H6" s="296"/>
      <c r="I6" s="296"/>
      <c r="J6" s="296"/>
      <c r="K6" s="296"/>
      <c r="L6" s="296"/>
      <c r="M6" s="296"/>
      <c r="N6" s="296"/>
      <c r="O6" s="296"/>
      <c r="P6" s="296"/>
      <c r="Q6" s="296"/>
      <c r="R6" s="296"/>
      <c r="S6" s="296"/>
      <c r="T6" s="296"/>
      <c r="U6" s="80"/>
    </row>
    <row r="7" spans="1:21" ht="24" customHeight="1" x14ac:dyDescent="0.2">
      <c r="A7" s="297" t="s">
        <v>249</v>
      </c>
      <c r="B7" s="298" t="s">
        <v>1</v>
      </c>
      <c r="C7" s="298" t="s">
        <v>250</v>
      </c>
      <c r="D7" s="300" t="s">
        <v>251</v>
      </c>
      <c r="E7" s="301" t="s">
        <v>252</v>
      </c>
      <c r="F7" s="302"/>
      <c r="G7" s="302"/>
      <c r="H7" s="302"/>
      <c r="I7" s="302"/>
      <c r="J7" s="302"/>
      <c r="K7" s="302"/>
      <c r="L7" s="302"/>
      <c r="M7" s="302"/>
      <c r="N7" s="302"/>
      <c r="O7" s="302"/>
      <c r="P7" s="302"/>
      <c r="Q7" s="302"/>
      <c r="R7" s="302"/>
      <c r="S7" s="302"/>
      <c r="T7" s="302"/>
      <c r="U7" s="81"/>
    </row>
    <row r="8" spans="1:21" ht="14.25" customHeight="1" x14ac:dyDescent="0.2">
      <c r="A8" s="297"/>
      <c r="B8" s="298"/>
      <c r="C8" s="298"/>
      <c r="D8" s="300"/>
      <c r="E8" s="301" t="s">
        <v>253</v>
      </c>
      <c r="F8" s="302"/>
      <c r="G8" s="302"/>
      <c r="H8" s="302"/>
      <c r="I8" s="302"/>
      <c r="J8" s="302"/>
      <c r="K8" s="302"/>
      <c r="L8" s="302"/>
      <c r="M8" s="302"/>
      <c r="N8" s="302"/>
      <c r="O8" s="302"/>
      <c r="P8" s="302"/>
      <c r="Q8" s="302"/>
      <c r="R8" s="302"/>
      <c r="S8" s="302"/>
      <c r="T8" s="302"/>
      <c r="U8" s="81"/>
    </row>
    <row r="9" spans="1:21" ht="33.75" customHeight="1" x14ac:dyDescent="0.2">
      <c r="A9" s="297"/>
      <c r="B9" s="298"/>
      <c r="C9" s="298"/>
      <c r="D9" s="300"/>
      <c r="E9" s="303" t="s">
        <v>254</v>
      </c>
      <c r="F9" s="306" t="s">
        <v>253</v>
      </c>
      <c r="G9" s="302"/>
      <c r="H9" s="307" t="s">
        <v>255</v>
      </c>
      <c r="I9" s="308" t="s">
        <v>253</v>
      </c>
      <c r="J9" s="302"/>
      <c r="K9" s="302"/>
      <c r="L9" s="309" t="s">
        <v>256</v>
      </c>
      <c r="M9" s="302" t="s">
        <v>257</v>
      </c>
      <c r="N9" s="302"/>
      <c r="O9" s="302"/>
      <c r="P9" s="302"/>
      <c r="Q9" s="302"/>
      <c r="R9" s="302"/>
      <c r="S9" s="302"/>
      <c r="T9" s="302"/>
      <c r="U9" s="81"/>
    </row>
    <row r="10" spans="1:21" ht="18.75" customHeight="1" x14ac:dyDescent="0.2">
      <c r="A10" s="297"/>
      <c r="B10" s="298"/>
      <c r="C10" s="298"/>
      <c r="D10" s="300"/>
      <c r="E10" s="302"/>
      <c r="F10" s="302"/>
      <c r="G10" s="302"/>
      <c r="H10" s="302"/>
      <c r="I10" s="303" t="s">
        <v>258</v>
      </c>
      <c r="J10" s="303" t="s">
        <v>259</v>
      </c>
      <c r="K10" s="303" t="s">
        <v>260</v>
      </c>
      <c r="L10" s="309"/>
      <c r="M10" s="309" t="s">
        <v>246</v>
      </c>
      <c r="N10" s="306" t="s">
        <v>261</v>
      </c>
      <c r="O10" s="310"/>
      <c r="P10" s="310"/>
      <c r="Q10" s="310"/>
      <c r="R10" s="310"/>
      <c r="S10" s="310"/>
      <c r="T10" s="310"/>
      <c r="U10" s="81"/>
    </row>
    <row r="11" spans="1:21" ht="189.75" customHeight="1" x14ac:dyDescent="0.2">
      <c r="A11" s="297"/>
      <c r="B11" s="299"/>
      <c r="C11" s="299"/>
      <c r="D11" s="300"/>
      <c r="E11" s="302"/>
      <c r="F11" s="78" t="s">
        <v>258</v>
      </c>
      <c r="G11" s="78" t="s">
        <v>259</v>
      </c>
      <c r="H11" s="302" t="s">
        <v>263</v>
      </c>
      <c r="I11" s="302"/>
      <c r="J11" s="302"/>
      <c r="K11" s="302"/>
      <c r="L11" s="309"/>
      <c r="M11" s="309"/>
      <c r="N11" s="78" t="s">
        <v>264</v>
      </c>
      <c r="O11" s="78" t="s">
        <v>265</v>
      </c>
      <c r="P11" s="78" t="s">
        <v>266</v>
      </c>
      <c r="Q11" s="78" t="s">
        <v>267</v>
      </c>
      <c r="R11" s="78" t="s">
        <v>268</v>
      </c>
      <c r="S11" s="78" t="s">
        <v>269</v>
      </c>
      <c r="T11" s="78" t="s">
        <v>248</v>
      </c>
    </row>
    <row r="12" spans="1:21" ht="21" customHeight="1" x14ac:dyDescent="0.2">
      <c r="A12" s="23">
        <v>1</v>
      </c>
      <c r="B12" s="23">
        <v>2</v>
      </c>
      <c r="C12" s="23">
        <v>3</v>
      </c>
      <c r="D12" s="23">
        <v>4</v>
      </c>
      <c r="E12" s="23">
        <v>5</v>
      </c>
      <c r="F12" s="23" t="s">
        <v>270</v>
      </c>
      <c r="G12" s="24" t="s">
        <v>271</v>
      </c>
      <c r="H12" s="23">
        <v>6</v>
      </c>
      <c r="I12" s="23" t="s">
        <v>272</v>
      </c>
      <c r="J12" s="23" t="s">
        <v>273</v>
      </c>
      <c r="K12" s="23" t="s">
        <v>274</v>
      </c>
      <c r="L12" s="23">
        <v>7</v>
      </c>
      <c r="M12" s="23">
        <v>9</v>
      </c>
      <c r="N12" s="23">
        <v>10</v>
      </c>
      <c r="O12" s="23">
        <v>11</v>
      </c>
      <c r="P12" s="23">
        <v>12</v>
      </c>
      <c r="Q12" s="23">
        <v>13</v>
      </c>
      <c r="R12" s="23">
        <v>14</v>
      </c>
      <c r="S12" s="23">
        <v>15</v>
      </c>
      <c r="T12" s="23">
        <v>16</v>
      </c>
      <c r="U12" s="82"/>
    </row>
    <row r="13" spans="1:21" ht="18" customHeight="1" x14ac:dyDescent="0.25">
      <c r="A13" s="65" t="s">
        <v>275</v>
      </c>
      <c r="B13" s="62" t="s">
        <v>28</v>
      </c>
      <c r="C13" s="28" t="s">
        <v>29</v>
      </c>
      <c r="D13" s="29">
        <f>E13+H13+L13+M13</f>
        <v>3369165.52</v>
      </c>
      <c r="E13" s="83">
        <f>F13+G13</f>
        <v>2710478.33</v>
      </c>
      <c r="F13" s="66">
        <v>543607.47</v>
      </c>
      <c r="G13" s="66">
        <v>2166870.86</v>
      </c>
      <c r="H13" s="29">
        <f>I13+J13+K13</f>
        <v>646075.73</v>
      </c>
      <c r="I13" s="66"/>
      <c r="J13" s="66">
        <v>646075.73</v>
      </c>
      <c r="K13" s="66"/>
      <c r="L13" s="66"/>
      <c r="M13" s="29">
        <f>N13+O13+Q13++P13+R13+S13+T13</f>
        <v>12611.46</v>
      </c>
      <c r="N13" s="66"/>
      <c r="O13" s="66"/>
      <c r="P13" s="66">
        <v>12611.46</v>
      </c>
      <c r="Q13" s="66"/>
      <c r="R13" s="66"/>
      <c r="S13" s="66"/>
      <c r="T13" s="66"/>
      <c r="U13" s="84"/>
    </row>
    <row r="14" spans="1:21" s="86" customFormat="1" ht="50.25" customHeight="1" x14ac:dyDescent="0.25">
      <c r="A14" s="67" t="s">
        <v>276</v>
      </c>
      <c r="B14" s="62" t="s">
        <v>29</v>
      </c>
      <c r="C14" s="28" t="s">
        <v>29</v>
      </c>
      <c r="D14" s="29">
        <f t="shared" ref="D14:D33" si="0">E14+H14+L14+M14</f>
        <v>0</v>
      </c>
      <c r="E14" s="83">
        <f t="shared" ref="E14:E32" si="1">F14+G14</f>
        <v>0</v>
      </c>
      <c r="F14" s="68"/>
      <c r="G14" s="68"/>
      <c r="H14" s="29">
        <f t="shared" ref="H14:H33" si="2">I14+J14+K14</f>
        <v>0</v>
      </c>
      <c r="I14" s="68"/>
      <c r="J14" s="68"/>
      <c r="K14" s="68"/>
      <c r="L14" s="68"/>
      <c r="M14" s="29">
        <f t="shared" ref="M14:M33" si="3">N14+O14+Q14++P14+R14+S14+T14</f>
        <v>0</v>
      </c>
      <c r="N14" s="68"/>
      <c r="O14" s="68"/>
      <c r="P14" s="68"/>
      <c r="Q14" s="68"/>
      <c r="R14" s="68"/>
      <c r="S14" s="68"/>
      <c r="T14" s="68"/>
      <c r="U14" s="85"/>
    </row>
    <row r="15" spans="1:21" s="86" customFormat="1" ht="27" customHeight="1" x14ac:dyDescent="0.25">
      <c r="A15" s="69" t="s">
        <v>31</v>
      </c>
      <c r="B15" s="62" t="s">
        <v>32</v>
      </c>
      <c r="C15" s="28" t="s">
        <v>29</v>
      </c>
      <c r="D15" s="29">
        <f t="shared" si="0"/>
        <v>63973032.439999998</v>
      </c>
      <c r="E15" s="83">
        <f t="shared" si="1"/>
        <v>52271791.159999996</v>
      </c>
      <c r="F15" s="29">
        <f>F17+F21+F29+F25+F26+F27+F20</f>
        <v>4861498.66</v>
      </c>
      <c r="G15" s="29">
        <f>G17+G21+G29+G25+G26+G27+G20</f>
        <v>47410292.5</v>
      </c>
      <c r="H15" s="29">
        <f t="shared" si="2"/>
        <v>8849141.2799999993</v>
      </c>
      <c r="I15" s="29">
        <f>I17+I21+I29+I25+I27</f>
        <v>0</v>
      </c>
      <c r="J15" s="29">
        <f t="shared" ref="J15:L15" si="4">J17+J21+J29+J25+J27</f>
        <v>8849141.2799999993</v>
      </c>
      <c r="K15" s="29">
        <f t="shared" si="4"/>
        <v>0</v>
      </c>
      <c r="L15" s="29">
        <f t="shared" si="4"/>
        <v>0</v>
      </c>
      <c r="M15" s="29">
        <f t="shared" si="3"/>
        <v>2852100</v>
      </c>
      <c r="N15" s="29">
        <f>N17+N21+N29+N25+N26+N27+N20</f>
        <v>0</v>
      </c>
      <c r="O15" s="29">
        <f>O17+O21+O29+O25+O26+O27+O20</f>
        <v>0</v>
      </c>
      <c r="P15" s="29">
        <f>P17+P21+P29+P25+P26+P27+P20</f>
        <v>2455700</v>
      </c>
      <c r="Q15" s="29">
        <f>Q17+Q21+Q29+Q25+Q26+Q27+Q16+Q20</f>
        <v>0</v>
      </c>
      <c r="R15" s="29">
        <f>R17+R21+R29+R25+R26+R27+R20</f>
        <v>396400</v>
      </c>
      <c r="S15" s="29">
        <f>S17+S21+S29+S25+S26+S27+S20</f>
        <v>0</v>
      </c>
      <c r="T15" s="29">
        <f>T17+T21+T29+T25+T26+T27+T20</f>
        <v>0</v>
      </c>
      <c r="U15" s="85"/>
    </row>
    <row r="16" spans="1:21" s="86" customFormat="1" ht="34.5" customHeight="1" x14ac:dyDescent="0.25">
      <c r="A16" s="70" t="s">
        <v>33</v>
      </c>
      <c r="B16" s="62" t="s">
        <v>34</v>
      </c>
      <c r="C16" s="28" t="s">
        <v>35</v>
      </c>
      <c r="D16" s="29">
        <f t="shared" si="0"/>
        <v>0</v>
      </c>
      <c r="E16" s="83">
        <f t="shared" si="1"/>
        <v>0</v>
      </c>
      <c r="F16" s="87"/>
      <c r="G16" s="87"/>
      <c r="H16" s="29">
        <f t="shared" si="2"/>
        <v>0</v>
      </c>
      <c r="I16" s="87"/>
      <c r="J16" s="87"/>
      <c r="K16" s="87"/>
      <c r="L16" s="87"/>
      <c r="M16" s="29">
        <f t="shared" si="3"/>
        <v>0</v>
      </c>
      <c r="N16" s="87"/>
      <c r="O16" s="87"/>
      <c r="P16" s="87"/>
      <c r="Q16" s="66"/>
      <c r="R16" s="87"/>
      <c r="S16" s="87"/>
      <c r="T16" s="87"/>
      <c r="U16" s="85"/>
    </row>
    <row r="17" spans="1:21" s="86" customFormat="1" ht="43.5" customHeight="1" x14ac:dyDescent="0.25">
      <c r="A17" s="70" t="s">
        <v>229</v>
      </c>
      <c r="B17" s="62" t="s">
        <v>36</v>
      </c>
      <c r="C17" s="28" t="s">
        <v>37</v>
      </c>
      <c r="D17" s="29">
        <f t="shared" si="0"/>
        <v>55148891.159999996</v>
      </c>
      <c r="E17" s="83">
        <f t="shared" si="1"/>
        <v>52271791.159999996</v>
      </c>
      <c r="F17" s="29">
        <f>F18</f>
        <v>4861498.66</v>
      </c>
      <c r="G17" s="29">
        <f>G18</f>
        <v>47410292.5</v>
      </c>
      <c r="H17" s="29">
        <f t="shared" si="2"/>
        <v>0</v>
      </c>
      <c r="I17" s="29">
        <f>I18+I19</f>
        <v>0</v>
      </c>
      <c r="J17" s="29">
        <f t="shared" ref="J17:L17" si="5">J18+J19</f>
        <v>0</v>
      </c>
      <c r="K17" s="29">
        <f t="shared" si="5"/>
        <v>0</v>
      </c>
      <c r="L17" s="29">
        <f t="shared" si="5"/>
        <v>0</v>
      </c>
      <c r="M17" s="29">
        <f t="shared" si="3"/>
        <v>2877100</v>
      </c>
      <c r="N17" s="29">
        <f>N18+N19</f>
        <v>0</v>
      </c>
      <c r="O17" s="29">
        <f t="shared" ref="O17:T17" si="6">O18+O19</f>
        <v>0</v>
      </c>
      <c r="P17" s="29">
        <f t="shared" si="6"/>
        <v>2480700</v>
      </c>
      <c r="Q17" s="29">
        <f t="shared" si="6"/>
        <v>0</v>
      </c>
      <c r="R17" s="29">
        <f t="shared" si="6"/>
        <v>396400</v>
      </c>
      <c r="S17" s="29">
        <f t="shared" si="6"/>
        <v>0</v>
      </c>
      <c r="T17" s="29">
        <f t="shared" si="6"/>
        <v>0</v>
      </c>
      <c r="U17" s="85"/>
    </row>
    <row r="18" spans="1:21" s="86" customFormat="1" ht="51.75" customHeight="1" x14ac:dyDescent="0.25">
      <c r="A18" s="70" t="s">
        <v>297</v>
      </c>
      <c r="B18" s="62" t="s">
        <v>215</v>
      </c>
      <c r="C18" s="28" t="s">
        <v>37</v>
      </c>
      <c r="D18" s="29">
        <f t="shared" si="0"/>
        <v>52271791.159999996</v>
      </c>
      <c r="E18" s="83">
        <f t="shared" si="1"/>
        <v>52271791.159999996</v>
      </c>
      <c r="F18" s="68">
        <v>4861498.66</v>
      </c>
      <c r="G18" s="68">
        <v>47410292.5</v>
      </c>
      <c r="H18" s="29">
        <f t="shared" si="2"/>
        <v>0</v>
      </c>
      <c r="I18" s="87"/>
      <c r="J18" s="87"/>
      <c r="K18" s="87"/>
      <c r="L18" s="87"/>
      <c r="M18" s="29">
        <f t="shared" si="3"/>
        <v>0</v>
      </c>
      <c r="N18" s="87"/>
      <c r="O18" s="87"/>
      <c r="P18" s="87"/>
      <c r="Q18" s="87"/>
      <c r="R18" s="87"/>
      <c r="S18" s="87"/>
      <c r="T18" s="87"/>
      <c r="U18" s="85"/>
    </row>
    <row r="19" spans="1:21" s="86" customFormat="1" ht="34.5" customHeight="1" x14ac:dyDescent="0.25">
      <c r="A19" s="70" t="s">
        <v>299</v>
      </c>
      <c r="B19" s="62" t="s">
        <v>298</v>
      </c>
      <c r="C19" s="28" t="s">
        <v>37</v>
      </c>
      <c r="D19" s="29">
        <f t="shared" si="0"/>
        <v>2877100</v>
      </c>
      <c r="E19" s="83">
        <f t="shared" si="1"/>
        <v>0</v>
      </c>
      <c r="F19" s="87"/>
      <c r="G19" s="87"/>
      <c r="H19" s="29">
        <f t="shared" si="2"/>
        <v>0</v>
      </c>
      <c r="I19" s="87"/>
      <c r="J19" s="87"/>
      <c r="K19" s="87"/>
      <c r="L19" s="87"/>
      <c r="M19" s="29">
        <f t="shared" si="3"/>
        <v>2877100</v>
      </c>
      <c r="N19" s="87"/>
      <c r="O19" s="68"/>
      <c r="P19" s="68">
        <v>2480700</v>
      </c>
      <c r="Q19" s="87"/>
      <c r="R19" s="68">
        <v>396400</v>
      </c>
      <c r="S19" s="68"/>
      <c r="T19" s="68"/>
      <c r="U19" s="85"/>
    </row>
    <row r="20" spans="1:21" s="86" customFormat="1" ht="34.5" customHeight="1" x14ac:dyDescent="0.25">
      <c r="A20" s="70" t="s">
        <v>277</v>
      </c>
      <c r="B20" s="62" t="s">
        <v>38</v>
      </c>
      <c r="C20" s="28" t="s">
        <v>39</v>
      </c>
      <c r="D20" s="29">
        <f t="shared" si="0"/>
        <v>0</v>
      </c>
      <c r="E20" s="83">
        <f t="shared" si="1"/>
        <v>0</v>
      </c>
      <c r="F20" s="87"/>
      <c r="G20" s="87"/>
      <c r="H20" s="29">
        <f t="shared" si="2"/>
        <v>0</v>
      </c>
      <c r="I20" s="87"/>
      <c r="J20" s="87"/>
      <c r="K20" s="87"/>
      <c r="L20" s="87"/>
      <c r="M20" s="29">
        <f t="shared" si="3"/>
        <v>0</v>
      </c>
      <c r="N20" s="87"/>
      <c r="O20" s="87"/>
      <c r="P20" s="87"/>
      <c r="Q20" s="87"/>
      <c r="R20" s="87"/>
      <c r="S20" s="87"/>
      <c r="T20" s="68"/>
      <c r="U20" s="85"/>
    </row>
    <row r="21" spans="1:21" s="86" customFormat="1" ht="21" customHeight="1" x14ac:dyDescent="0.25">
      <c r="A21" s="70" t="s">
        <v>40</v>
      </c>
      <c r="B21" s="62" t="s">
        <v>41</v>
      </c>
      <c r="C21" s="28" t="s">
        <v>42</v>
      </c>
      <c r="D21" s="29">
        <f t="shared" si="0"/>
        <v>8849141.2799999993</v>
      </c>
      <c r="E21" s="83">
        <f t="shared" si="1"/>
        <v>0</v>
      </c>
      <c r="F21" s="29">
        <f>SUM(F22:F24)</f>
        <v>0</v>
      </c>
      <c r="G21" s="29">
        <f>SUM(G22:G24)</f>
        <v>0</v>
      </c>
      <c r="H21" s="29">
        <f t="shared" si="2"/>
        <v>8849141.2799999993</v>
      </c>
      <c r="I21" s="29">
        <f>SUM(I22:I24)</f>
        <v>0</v>
      </c>
      <c r="J21" s="29">
        <f>SUM(J22:J24)</f>
        <v>8849141.2799999993</v>
      </c>
      <c r="K21" s="29">
        <f>SUM(K22:K24)</f>
        <v>0</v>
      </c>
      <c r="L21" s="29">
        <f>SUM(L22:L24)</f>
        <v>0</v>
      </c>
      <c r="M21" s="29">
        <f t="shared" si="3"/>
        <v>0</v>
      </c>
      <c r="N21" s="29">
        <f>SUM(N22:N24)</f>
        <v>0</v>
      </c>
      <c r="O21" s="29">
        <f>SUM(O22:O24)</f>
        <v>0</v>
      </c>
      <c r="P21" s="29">
        <f t="shared" ref="P21" si="7">SUM(P22:P24)</f>
        <v>0</v>
      </c>
      <c r="Q21" s="29">
        <f>SUM(Q22:Q24)</f>
        <v>0</v>
      </c>
      <c r="R21" s="29">
        <f>SUM(R22:R24)</f>
        <v>0</v>
      </c>
      <c r="S21" s="98">
        <f>SUM(S22:S24)</f>
        <v>0</v>
      </c>
      <c r="T21" s="98">
        <f>SUM(T22:T24)</f>
        <v>0</v>
      </c>
      <c r="U21" s="85"/>
    </row>
    <row r="22" spans="1:21" s="86" customFormat="1" ht="31.5" customHeight="1" x14ac:dyDescent="0.25">
      <c r="A22" s="104" t="s">
        <v>359</v>
      </c>
      <c r="B22" s="62" t="s">
        <v>227</v>
      </c>
      <c r="C22" s="28" t="s">
        <v>42</v>
      </c>
      <c r="D22" s="29">
        <f t="shared" si="0"/>
        <v>8849141.2799999993</v>
      </c>
      <c r="E22" s="83">
        <f t="shared" si="1"/>
        <v>0</v>
      </c>
      <c r="F22" s="87"/>
      <c r="G22" s="87"/>
      <c r="H22" s="29">
        <f t="shared" si="2"/>
        <v>8849141.2799999993</v>
      </c>
      <c r="I22" s="68"/>
      <c r="J22" s="68">
        <v>8849141.2799999993</v>
      </c>
      <c r="K22" s="68"/>
      <c r="L22" s="87"/>
      <c r="M22" s="29">
        <f t="shared" si="3"/>
        <v>0</v>
      </c>
      <c r="N22" s="87"/>
      <c r="O22" s="87"/>
      <c r="P22" s="87"/>
      <c r="Q22" s="87"/>
      <c r="R22" s="87"/>
      <c r="S22" s="87"/>
      <c r="T22" s="87"/>
      <c r="U22" s="85"/>
    </row>
    <row r="23" spans="1:21" s="86" customFormat="1" ht="23.25" customHeight="1" x14ac:dyDescent="0.25">
      <c r="A23" s="70" t="s">
        <v>45</v>
      </c>
      <c r="B23" s="62" t="s">
        <v>228</v>
      </c>
      <c r="C23" s="28" t="s">
        <v>42</v>
      </c>
      <c r="D23" s="29">
        <f t="shared" si="0"/>
        <v>0</v>
      </c>
      <c r="E23" s="83">
        <f t="shared" si="1"/>
        <v>0</v>
      </c>
      <c r="F23" s="87"/>
      <c r="G23" s="87"/>
      <c r="H23" s="29">
        <f t="shared" si="2"/>
        <v>0</v>
      </c>
      <c r="I23" s="87"/>
      <c r="J23" s="87"/>
      <c r="K23" s="87"/>
      <c r="L23" s="68"/>
      <c r="M23" s="29">
        <f t="shared" si="3"/>
        <v>0</v>
      </c>
      <c r="N23" s="87"/>
      <c r="O23" s="87"/>
      <c r="P23" s="87"/>
      <c r="Q23" s="87"/>
      <c r="R23" s="87"/>
      <c r="S23" s="87"/>
      <c r="T23" s="87"/>
      <c r="U23" s="85"/>
    </row>
    <row r="24" spans="1:21" s="86" customFormat="1" ht="36.75" customHeight="1" x14ac:dyDescent="0.25">
      <c r="A24" s="70" t="s">
        <v>300</v>
      </c>
      <c r="B24" s="62" t="s">
        <v>302</v>
      </c>
      <c r="C24" s="28" t="s">
        <v>42</v>
      </c>
      <c r="D24" s="29">
        <f t="shared" si="0"/>
        <v>0</v>
      </c>
      <c r="E24" s="83">
        <f t="shared" si="1"/>
        <v>0</v>
      </c>
      <c r="F24" s="87"/>
      <c r="G24" s="87"/>
      <c r="H24" s="29">
        <f t="shared" si="2"/>
        <v>0</v>
      </c>
      <c r="I24" s="68"/>
      <c r="J24" s="68"/>
      <c r="K24" s="68"/>
      <c r="L24" s="68"/>
      <c r="M24" s="29">
        <f t="shared" si="3"/>
        <v>0</v>
      </c>
      <c r="N24" s="68"/>
      <c r="O24" s="87"/>
      <c r="P24" s="87"/>
      <c r="Q24" s="87"/>
      <c r="R24" s="87"/>
      <c r="S24" s="87"/>
      <c r="T24" s="87"/>
      <c r="U24" s="85"/>
    </row>
    <row r="25" spans="1:21" s="86" customFormat="1" ht="17.25" customHeight="1" x14ac:dyDescent="0.25">
      <c r="A25" s="70" t="s">
        <v>301</v>
      </c>
      <c r="B25" s="62" t="s">
        <v>43</v>
      </c>
      <c r="C25" s="28" t="s">
        <v>44</v>
      </c>
      <c r="D25" s="29">
        <f t="shared" si="0"/>
        <v>0</v>
      </c>
      <c r="E25" s="83">
        <f t="shared" si="1"/>
        <v>0</v>
      </c>
      <c r="F25" s="68"/>
      <c r="G25" s="68"/>
      <c r="H25" s="29">
        <f t="shared" si="2"/>
        <v>0</v>
      </c>
      <c r="I25" s="68"/>
      <c r="J25" s="68"/>
      <c r="K25" s="68"/>
      <c r="L25" s="68"/>
      <c r="M25" s="29">
        <f t="shared" si="3"/>
        <v>0</v>
      </c>
      <c r="N25" s="87"/>
      <c r="O25" s="87"/>
      <c r="P25" s="87"/>
      <c r="Q25" s="87"/>
      <c r="R25" s="87"/>
      <c r="S25" s="68"/>
      <c r="T25" s="68"/>
      <c r="U25" s="85"/>
    </row>
    <row r="26" spans="1:21" s="86" customFormat="1" ht="21.75" customHeight="1" x14ac:dyDescent="0.25">
      <c r="A26" s="70" t="s">
        <v>303</v>
      </c>
      <c r="B26" s="62" t="s">
        <v>46</v>
      </c>
      <c r="C26" s="28"/>
      <c r="D26" s="29">
        <f t="shared" si="0"/>
        <v>0</v>
      </c>
      <c r="E26" s="83">
        <f t="shared" si="1"/>
        <v>0</v>
      </c>
      <c r="F26" s="68"/>
      <c r="G26" s="68"/>
      <c r="H26" s="29">
        <f t="shared" si="2"/>
        <v>0</v>
      </c>
      <c r="I26" s="87"/>
      <c r="J26" s="87"/>
      <c r="K26" s="87"/>
      <c r="L26" s="87"/>
      <c r="M26" s="29">
        <f t="shared" si="3"/>
        <v>0</v>
      </c>
      <c r="N26" s="87"/>
      <c r="O26" s="68"/>
      <c r="P26" s="68"/>
      <c r="Q26" s="68"/>
      <c r="R26" s="68"/>
      <c r="S26" s="68"/>
      <c r="T26" s="68"/>
      <c r="U26" s="85"/>
    </row>
    <row r="27" spans="1:21" s="86" customFormat="1" ht="18.75" customHeight="1" x14ac:dyDescent="0.25">
      <c r="A27" s="70" t="s">
        <v>189</v>
      </c>
      <c r="B27" s="62" t="s">
        <v>47</v>
      </c>
      <c r="C27" s="28" t="s">
        <v>29</v>
      </c>
      <c r="D27" s="29">
        <f t="shared" si="0"/>
        <v>0</v>
      </c>
      <c r="E27" s="83">
        <f t="shared" si="1"/>
        <v>0</v>
      </c>
      <c r="F27" s="68"/>
      <c r="G27" s="68"/>
      <c r="H27" s="29">
        <f t="shared" si="2"/>
        <v>0</v>
      </c>
      <c r="I27" s="68"/>
      <c r="J27" s="68"/>
      <c r="K27" s="68"/>
      <c r="L27" s="68"/>
      <c r="M27" s="29">
        <f t="shared" si="3"/>
        <v>0</v>
      </c>
      <c r="N27" s="87"/>
      <c r="O27" s="68"/>
      <c r="P27" s="68"/>
      <c r="Q27" s="68"/>
      <c r="R27" s="68"/>
      <c r="S27" s="68"/>
      <c r="T27" s="68"/>
      <c r="U27" s="85"/>
    </row>
    <row r="28" spans="1:21" s="86" customFormat="1" ht="50.25" customHeight="1" x14ac:dyDescent="0.25">
      <c r="A28" s="67" t="s">
        <v>48</v>
      </c>
      <c r="B28" s="62" t="s">
        <v>49</v>
      </c>
      <c r="C28" s="28" t="s">
        <v>50</v>
      </c>
      <c r="D28" s="29">
        <f t="shared" si="0"/>
        <v>0</v>
      </c>
      <c r="E28" s="83">
        <f t="shared" si="1"/>
        <v>0</v>
      </c>
      <c r="F28" s="68"/>
      <c r="G28" s="68"/>
      <c r="H28" s="29">
        <f t="shared" si="2"/>
        <v>0</v>
      </c>
      <c r="I28" s="68"/>
      <c r="J28" s="68"/>
      <c r="K28" s="68"/>
      <c r="L28" s="68"/>
      <c r="M28" s="29">
        <f t="shared" si="3"/>
        <v>0</v>
      </c>
      <c r="N28" s="87"/>
      <c r="O28" s="68"/>
      <c r="P28" s="68"/>
      <c r="Q28" s="68"/>
      <c r="R28" s="68"/>
      <c r="S28" s="68"/>
      <c r="T28" s="68"/>
      <c r="U28" s="85"/>
    </row>
    <row r="29" spans="1:21" s="86" customFormat="1" ht="22.5" customHeight="1" x14ac:dyDescent="0.25">
      <c r="A29" s="71" t="s">
        <v>307</v>
      </c>
      <c r="B29" s="62" t="s">
        <v>117</v>
      </c>
      <c r="C29" s="28">
        <v>100</v>
      </c>
      <c r="D29" s="29">
        <f t="shared" si="0"/>
        <v>-25000</v>
      </c>
      <c r="E29" s="83">
        <f t="shared" si="1"/>
        <v>0</v>
      </c>
      <c r="F29" s="87">
        <f>F30+F31+F32</f>
        <v>0</v>
      </c>
      <c r="G29" s="87">
        <f>G30+G31+G32</f>
        <v>0</v>
      </c>
      <c r="H29" s="29">
        <f t="shared" si="2"/>
        <v>0</v>
      </c>
      <c r="I29" s="87">
        <f>I30+I31+I32</f>
        <v>0</v>
      </c>
      <c r="J29" s="87">
        <f t="shared" ref="J29:L29" si="8">J30+J31+J32</f>
        <v>0</v>
      </c>
      <c r="K29" s="87">
        <f t="shared" si="8"/>
        <v>0</v>
      </c>
      <c r="L29" s="87">
        <f t="shared" si="8"/>
        <v>0</v>
      </c>
      <c r="M29" s="29">
        <f t="shared" si="3"/>
        <v>-25000</v>
      </c>
      <c r="N29" s="87">
        <f t="shared" ref="N29" si="9">N30+N31+N32</f>
        <v>0</v>
      </c>
      <c r="O29" s="87">
        <f t="shared" ref="O29" si="10">O30+O31+O32</f>
        <v>0</v>
      </c>
      <c r="P29" s="87">
        <f t="shared" ref="P29" si="11">P30+P31+P32</f>
        <v>-25000</v>
      </c>
      <c r="Q29" s="87">
        <f t="shared" ref="Q29" si="12">Q30+Q31+Q32</f>
        <v>0</v>
      </c>
      <c r="R29" s="87">
        <f t="shared" ref="R29" si="13">R30+R31+R32</f>
        <v>0</v>
      </c>
      <c r="S29" s="87">
        <f t="shared" ref="S29" si="14">S30+S31+S32</f>
        <v>0</v>
      </c>
      <c r="T29" s="87">
        <f t="shared" ref="T29" si="15">T30+T31+T32</f>
        <v>0</v>
      </c>
      <c r="U29" s="85"/>
    </row>
    <row r="30" spans="1:21" s="86" customFormat="1" ht="40.5" customHeight="1" x14ac:dyDescent="0.25">
      <c r="A30" s="67" t="s">
        <v>304</v>
      </c>
      <c r="B30" s="62" t="s">
        <v>119</v>
      </c>
      <c r="C30" s="28"/>
      <c r="D30" s="29">
        <f t="shared" si="0"/>
        <v>-25000</v>
      </c>
      <c r="E30" s="83">
        <f t="shared" si="1"/>
        <v>0</v>
      </c>
      <c r="F30" s="87"/>
      <c r="G30" s="87"/>
      <c r="H30" s="29">
        <f t="shared" si="2"/>
        <v>0</v>
      </c>
      <c r="I30" s="87"/>
      <c r="J30" s="87"/>
      <c r="K30" s="87"/>
      <c r="L30" s="87"/>
      <c r="M30" s="29">
        <f t="shared" si="3"/>
        <v>-25000</v>
      </c>
      <c r="N30" s="68"/>
      <c r="O30" s="68"/>
      <c r="P30" s="68">
        <v>-25000</v>
      </c>
      <c r="Q30" s="68"/>
      <c r="R30" s="68"/>
      <c r="S30" s="68"/>
      <c r="T30" s="68"/>
      <c r="U30" s="85"/>
    </row>
    <row r="31" spans="1:21" s="86" customFormat="1" ht="18" customHeight="1" x14ac:dyDescent="0.25">
      <c r="A31" s="67" t="s">
        <v>305</v>
      </c>
      <c r="B31" s="62" t="s">
        <v>120</v>
      </c>
      <c r="C31" s="28"/>
      <c r="D31" s="29">
        <f t="shared" si="0"/>
        <v>0</v>
      </c>
      <c r="E31" s="83">
        <f t="shared" si="1"/>
        <v>0</v>
      </c>
      <c r="F31" s="87"/>
      <c r="G31" s="87"/>
      <c r="H31" s="29">
        <f t="shared" si="2"/>
        <v>0</v>
      </c>
      <c r="I31" s="87"/>
      <c r="J31" s="87"/>
      <c r="K31" s="87"/>
      <c r="L31" s="87"/>
      <c r="M31" s="29">
        <f t="shared" si="3"/>
        <v>0</v>
      </c>
      <c r="N31" s="68"/>
      <c r="O31" s="68"/>
      <c r="P31" s="68"/>
      <c r="Q31" s="68"/>
      <c r="R31" s="68"/>
      <c r="S31" s="68"/>
      <c r="T31" s="68"/>
      <c r="U31" s="85"/>
    </row>
    <row r="32" spans="1:21" s="86" customFormat="1" ht="18" customHeight="1" x14ac:dyDescent="0.25">
      <c r="A32" s="67" t="s">
        <v>306</v>
      </c>
      <c r="B32" s="62" t="s">
        <v>121</v>
      </c>
      <c r="C32" s="28"/>
      <c r="D32" s="29">
        <f t="shared" si="0"/>
        <v>0</v>
      </c>
      <c r="E32" s="83">
        <f t="shared" si="1"/>
        <v>0</v>
      </c>
      <c r="F32" s="87"/>
      <c r="G32" s="87"/>
      <c r="H32" s="29">
        <f t="shared" si="2"/>
        <v>0</v>
      </c>
      <c r="I32" s="87"/>
      <c r="J32" s="87"/>
      <c r="K32" s="87"/>
      <c r="L32" s="87"/>
      <c r="M32" s="29">
        <f t="shared" si="3"/>
        <v>0</v>
      </c>
      <c r="N32" s="68"/>
      <c r="O32" s="68"/>
      <c r="P32" s="68"/>
      <c r="Q32" s="68"/>
      <c r="R32" s="68"/>
      <c r="S32" s="68"/>
      <c r="T32" s="68"/>
      <c r="U32" s="85"/>
    </row>
    <row r="33" spans="1:21" ht="31.5" customHeight="1" x14ac:dyDescent="0.25">
      <c r="A33" s="72" t="s">
        <v>308</v>
      </c>
      <c r="B33" s="73"/>
      <c r="C33" s="28"/>
      <c r="D33" s="29">
        <f t="shared" si="0"/>
        <v>67342197.959999993</v>
      </c>
      <c r="E33" s="83">
        <f>F33+G33</f>
        <v>54982269.490000002</v>
      </c>
      <c r="F33" s="29">
        <f>F13+F15</f>
        <v>5405106.1299999999</v>
      </c>
      <c r="G33" s="29">
        <f>G13+G15</f>
        <v>49577163.359999999</v>
      </c>
      <c r="H33" s="29">
        <f t="shared" si="2"/>
        <v>9495217.0099999998</v>
      </c>
      <c r="I33" s="29">
        <f>I13+I15</f>
        <v>0</v>
      </c>
      <c r="J33" s="29">
        <f>J13+J15</f>
        <v>9495217.0099999998</v>
      </c>
      <c r="K33" s="29">
        <f>K13+K15</f>
        <v>0</v>
      </c>
      <c r="L33" s="29">
        <f>L13+L15</f>
        <v>0</v>
      </c>
      <c r="M33" s="29">
        <f t="shared" si="3"/>
        <v>2864711.46</v>
      </c>
      <c r="N33" s="29">
        <f t="shared" ref="N33:T33" si="16">N13+N15</f>
        <v>0</v>
      </c>
      <c r="O33" s="29">
        <f t="shared" si="16"/>
        <v>0</v>
      </c>
      <c r="P33" s="29">
        <f t="shared" si="16"/>
        <v>2468311.46</v>
      </c>
      <c r="Q33" s="29">
        <f t="shared" si="16"/>
        <v>0</v>
      </c>
      <c r="R33" s="29">
        <f t="shared" si="16"/>
        <v>396400</v>
      </c>
      <c r="S33" s="29">
        <f t="shared" si="16"/>
        <v>0</v>
      </c>
      <c r="T33" s="29">
        <f t="shared" si="16"/>
        <v>0</v>
      </c>
      <c r="U33" s="80"/>
    </row>
    <row r="34" spans="1:21" ht="19.5" customHeight="1" x14ac:dyDescent="0.25">
      <c r="A34" s="17"/>
      <c r="B34" s="17"/>
      <c r="C34" s="64"/>
      <c r="D34" s="311"/>
      <c r="E34" s="304"/>
      <c r="F34" s="304"/>
      <c r="G34" s="304"/>
      <c r="H34" s="305"/>
      <c r="I34" s="305"/>
      <c r="J34" s="305"/>
      <c r="K34" s="305"/>
      <c r="L34" s="305"/>
      <c r="M34" s="305"/>
      <c r="N34" s="305"/>
      <c r="O34" s="305"/>
      <c r="P34" s="305"/>
      <c r="Q34" s="305"/>
      <c r="R34" s="305"/>
      <c r="S34" s="77"/>
      <c r="T34" s="18"/>
      <c r="U34" s="80"/>
    </row>
    <row r="35" spans="1:21" ht="36" customHeight="1" x14ac:dyDescent="0.25">
      <c r="A35" s="17"/>
      <c r="B35" s="17"/>
      <c r="C35" s="17"/>
      <c r="D35" s="311"/>
      <c r="E35" s="304"/>
      <c r="F35" s="304"/>
      <c r="G35" s="304"/>
      <c r="H35" s="305"/>
      <c r="I35" s="305"/>
      <c r="J35" s="305"/>
      <c r="K35" s="305"/>
      <c r="L35" s="305"/>
      <c r="M35" s="305"/>
      <c r="N35" s="305"/>
      <c r="O35" s="305"/>
      <c r="P35" s="305"/>
      <c r="Q35" s="305"/>
      <c r="R35" s="305"/>
      <c r="S35" s="77"/>
      <c r="T35" s="18"/>
      <c r="U35" s="80"/>
    </row>
    <row r="36" spans="1:21" ht="33.75" customHeight="1" x14ac:dyDescent="0.25">
      <c r="A36" s="17"/>
      <c r="B36" s="17"/>
      <c r="C36" s="17"/>
      <c r="D36" s="79"/>
      <c r="E36" s="76"/>
      <c r="F36" s="79"/>
      <c r="G36" s="76"/>
      <c r="H36" s="77"/>
      <c r="I36" s="77"/>
      <c r="J36" s="77"/>
      <c r="K36" s="77"/>
      <c r="L36" s="77"/>
      <c r="M36" s="77"/>
      <c r="N36" s="77"/>
      <c r="O36" s="77"/>
      <c r="P36" s="77"/>
      <c r="Q36" s="77"/>
      <c r="R36" s="77"/>
      <c r="S36" s="77"/>
      <c r="T36" s="18"/>
      <c r="U36" s="80"/>
    </row>
    <row r="37" spans="1:21" ht="31.5" customHeight="1" x14ac:dyDescent="0.25">
      <c r="A37" s="17"/>
      <c r="B37" s="17"/>
      <c r="C37" s="17"/>
      <c r="D37" s="79"/>
      <c r="E37" s="76"/>
      <c r="F37" s="76"/>
      <c r="G37" s="76"/>
      <c r="H37" s="77"/>
      <c r="I37" s="77"/>
      <c r="J37" s="77"/>
      <c r="K37" s="77"/>
      <c r="L37" s="77"/>
      <c r="M37" s="77"/>
      <c r="N37" s="77"/>
      <c r="O37" s="77"/>
      <c r="P37" s="77"/>
      <c r="Q37" s="77"/>
      <c r="R37" s="77"/>
      <c r="S37" s="77"/>
      <c r="T37" s="18"/>
      <c r="U37" s="80"/>
    </row>
    <row r="38" spans="1:21" ht="36" customHeight="1" x14ac:dyDescent="0.25">
      <c r="A38" s="17"/>
      <c r="B38" s="17"/>
      <c r="C38" s="17"/>
      <c r="D38" s="79"/>
      <c r="E38" s="76"/>
      <c r="F38" s="76"/>
      <c r="G38" s="76"/>
      <c r="H38" s="77"/>
      <c r="I38" s="77"/>
      <c r="J38" s="77"/>
      <c r="K38" s="77"/>
      <c r="L38" s="77"/>
      <c r="M38" s="77"/>
      <c r="N38" s="77"/>
      <c r="O38" s="77"/>
      <c r="P38" s="77"/>
      <c r="Q38" s="77"/>
      <c r="R38" s="77"/>
      <c r="S38" s="77"/>
      <c r="T38" s="18"/>
      <c r="U38" s="80"/>
    </row>
    <row r="39" spans="1:21" ht="58.5" customHeight="1" x14ac:dyDescent="0.25">
      <c r="A39" s="17"/>
      <c r="B39" s="17"/>
      <c r="C39" s="17"/>
      <c r="D39" s="311"/>
      <c r="E39" s="304"/>
      <c r="F39" s="304"/>
      <c r="G39" s="304"/>
      <c r="H39" s="305"/>
      <c r="I39" s="305"/>
      <c r="J39" s="305"/>
      <c r="K39" s="305"/>
      <c r="L39" s="305"/>
      <c r="M39" s="305"/>
      <c r="N39" s="305"/>
      <c r="O39" s="305"/>
      <c r="P39" s="305"/>
      <c r="Q39" s="305"/>
      <c r="R39" s="305"/>
      <c r="S39" s="77"/>
      <c r="T39" s="18"/>
      <c r="U39" s="80"/>
    </row>
    <row r="40" spans="1:21" ht="23.25" customHeight="1" x14ac:dyDescent="0.25">
      <c r="A40" s="19"/>
      <c r="B40" s="19"/>
      <c r="C40" s="19"/>
      <c r="D40" s="312"/>
      <c r="E40" s="312"/>
      <c r="F40" s="312"/>
      <c r="G40" s="312"/>
      <c r="H40" s="18"/>
      <c r="I40" s="18"/>
      <c r="J40" s="18"/>
      <c r="K40" s="18"/>
      <c r="L40" s="18"/>
      <c r="M40" s="18"/>
      <c r="N40" s="18"/>
      <c r="O40" s="18"/>
      <c r="P40" s="18"/>
      <c r="Q40" s="18"/>
      <c r="R40" s="18"/>
      <c r="S40" s="18"/>
      <c r="T40" s="18"/>
      <c r="U40" s="80"/>
    </row>
    <row r="41" spans="1:21" ht="54" customHeight="1" x14ac:dyDescent="0.35">
      <c r="A41" s="20"/>
      <c r="B41" s="20"/>
      <c r="C41" s="20"/>
      <c r="D41" s="304"/>
      <c r="E41" s="304"/>
      <c r="F41" s="304"/>
      <c r="G41" s="304"/>
      <c r="H41" s="305"/>
      <c r="I41" s="305"/>
      <c r="J41" s="305"/>
      <c r="K41" s="305"/>
      <c r="L41" s="305"/>
      <c r="M41" s="305"/>
      <c r="N41" s="305"/>
      <c r="O41" s="305"/>
      <c r="P41" s="305"/>
      <c r="Q41" s="305"/>
      <c r="R41" s="305"/>
      <c r="S41" s="77"/>
      <c r="T41" s="18"/>
      <c r="U41" s="80"/>
    </row>
    <row r="42" spans="1:21" ht="18" customHeight="1" thickBot="1" x14ac:dyDescent="0.4">
      <c r="A42" s="20"/>
      <c r="B42" s="20"/>
      <c r="C42" s="20"/>
      <c r="D42" s="304"/>
      <c r="E42" s="304"/>
      <c r="F42" s="304"/>
      <c r="G42" s="304"/>
      <c r="H42" s="305"/>
      <c r="I42" s="305"/>
      <c r="J42" s="305"/>
      <c r="K42" s="305"/>
      <c r="L42" s="305"/>
      <c r="M42" s="305"/>
      <c r="N42" s="305"/>
      <c r="O42" s="305"/>
      <c r="P42" s="305"/>
      <c r="Q42" s="305"/>
      <c r="R42" s="305"/>
      <c r="S42" s="77"/>
      <c r="T42" s="18"/>
      <c r="U42" s="80"/>
    </row>
    <row r="43" spans="1:21" s="89" customFormat="1" ht="36" customHeight="1" x14ac:dyDescent="0.25">
      <c r="A43" s="313" t="s">
        <v>249</v>
      </c>
      <c r="B43" s="315" t="s">
        <v>1</v>
      </c>
      <c r="C43" s="315" t="s">
        <v>250</v>
      </c>
      <c r="D43" s="316" t="s">
        <v>251</v>
      </c>
      <c r="E43" s="317" t="s">
        <v>252</v>
      </c>
      <c r="F43" s="318"/>
      <c r="G43" s="318"/>
      <c r="H43" s="318"/>
      <c r="I43" s="318"/>
      <c r="J43" s="318"/>
      <c r="K43" s="318"/>
      <c r="L43" s="318"/>
      <c r="M43" s="318"/>
      <c r="N43" s="318"/>
      <c r="O43" s="318"/>
      <c r="P43" s="318"/>
      <c r="Q43" s="318"/>
      <c r="R43" s="318"/>
      <c r="S43" s="318"/>
      <c r="T43" s="319"/>
      <c r="U43" s="88"/>
    </row>
    <row r="44" spans="1:21" s="89" customFormat="1" ht="36" customHeight="1" x14ac:dyDescent="0.25">
      <c r="A44" s="314"/>
      <c r="B44" s="298"/>
      <c r="C44" s="298"/>
      <c r="D44" s="300"/>
      <c r="E44" s="301" t="s">
        <v>253</v>
      </c>
      <c r="F44" s="320"/>
      <c r="G44" s="320"/>
      <c r="H44" s="320"/>
      <c r="I44" s="320"/>
      <c r="J44" s="320"/>
      <c r="K44" s="320"/>
      <c r="L44" s="320"/>
      <c r="M44" s="320"/>
      <c r="N44" s="320"/>
      <c r="O44" s="320"/>
      <c r="P44" s="320"/>
      <c r="Q44" s="320"/>
      <c r="R44" s="320"/>
      <c r="S44" s="320"/>
      <c r="T44" s="321"/>
      <c r="U44" s="88"/>
    </row>
    <row r="45" spans="1:21" s="89" customFormat="1" ht="36" customHeight="1" x14ac:dyDescent="0.25">
      <c r="A45" s="314"/>
      <c r="B45" s="298"/>
      <c r="C45" s="298"/>
      <c r="D45" s="300"/>
      <c r="E45" s="303" t="s">
        <v>254</v>
      </c>
      <c r="F45" s="306" t="s">
        <v>253</v>
      </c>
      <c r="G45" s="320"/>
      <c r="H45" s="307" t="s">
        <v>255</v>
      </c>
      <c r="I45" s="308" t="s">
        <v>253</v>
      </c>
      <c r="J45" s="320"/>
      <c r="K45" s="320"/>
      <c r="L45" s="325" t="s">
        <v>256</v>
      </c>
      <c r="M45" s="320" t="s">
        <v>257</v>
      </c>
      <c r="N45" s="320"/>
      <c r="O45" s="320"/>
      <c r="P45" s="320"/>
      <c r="Q45" s="320"/>
      <c r="R45" s="320"/>
      <c r="S45" s="320"/>
      <c r="T45" s="321"/>
      <c r="U45" s="88"/>
    </row>
    <row r="46" spans="1:21" s="89" customFormat="1" ht="36" customHeight="1" x14ac:dyDescent="0.25">
      <c r="A46" s="314"/>
      <c r="B46" s="298"/>
      <c r="C46" s="298"/>
      <c r="D46" s="300"/>
      <c r="E46" s="320"/>
      <c r="F46" s="320"/>
      <c r="G46" s="320"/>
      <c r="H46" s="320"/>
      <c r="I46" s="303" t="s">
        <v>258</v>
      </c>
      <c r="J46" s="303" t="s">
        <v>259</v>
      </c>
      <c r="K46" s="303" t="s">
        <v>260</v>
      </c>
      <c r="L46" s="325"/>
      <c r="M46" s="325" t="s">
        <v>246</v>
      </c>
      <c r="N46" s="306" t="s">
        <v>261</v>
      </c>
      <c r="O46" s="326"/>
      <c r="P46" s="326"/>
      <c r="Q46" s="326"/>
      <c r="R46" s="326"/>
      <c r="S46" s="326"/>
      <c r="T46" s="327"/>
      <c r="U46" s="88"/>
    </row>
    <row r="47" spans="1:21" s="89" customFormat="1" ht="187.5" customHeight="1" x14ac:dyDescent="0.2">
      <c r="A47" s="314"/>
      <c r="B47" s="299"/>
      <c r="C47" s="299"/>
      <c r="D47" s="300"/>
      <c r="E47" s="320"/>
      <c r="F47" s="94" t="s">
        <v>258</v>
      </c>
      <c r="G47" s="94" t="s">
        <v>262</v>
      </c>
      <c r="H47" s="320" t="s">
        <v>263</v>
      </c>
      <c r="I47" s="320"/>
      <c r="J47" s="320"/>
      <c r="K47" s="320"/>
      <c r="L47" s="325"/>
      <c r="M47" s="325"/>
      <c r="N47" s="94" t="s">
        <v>264</v>
      </c>
      <c r="O47" s="94" t="s">
        <v>265</v>
      </c>
      <c r="P47" s="94" t="s">
        <v>266</v>
      </c>
      <c r="Q47" s="94" t="s">
        <v>267</v>
      </c>
      <c r="R47" s="94" t="s">
        <v>268</v>
      </c>
      <c r="S47" s="94" t="s">
        <v>269</v>
      </c>
      <c r="T47" s="21" t="s">
        <v>248</v>
      </c>
      <c r="U47" s="82"/>
    </row>
    <row r="48" spans="1:21" ht="18" customHeight="1" x14ac:dyDescent="0.25">
      <c r="A48" s="22">
        <v>1</v>
      </c>
      <c r="B48" s="23">
        <v>2</v>
      </c>
      <c r="C48" s="23">
        <v>3</v>
      </c>
      <c r="D48" s="23">
        <v>4</v>
      </c>
      <c r="E48" s="23">
        <v>5</v>
      </c>
      <c r="F48" s="23" t="s">
        <v>270</v>
      </c>
      <c r="G48" s="24" t="s">
        <v>271</v>
      </c>
      <c r="H48" s="23">
        <v>6</v>
      </c>
      <c r="I48" s="23" t="s">
        <v>272</v>
      </c>
      <c r="J48" s="23" t="s">
        <v>273</v>
      </c>
      <c r="K48" s="23" t="s">
        <v>274</v>
      </c>
      <c r="L48" s="23">
        <v>7</v>
      </c>
      <c r="M48" s="23">
        <v>9</v>
      </c>
      <c r="N48" s="23">
        <v>10</v>
      </c>
      <c r="O48" s="23">
        <v>11</v>
      </c>
      <c r="P48" s="23">
        <v>12</v>
      </c>
      <c r="Q48" s="23">
        <v>13</v>
      </c>
      <c r="R48" s="23">
        <v>14</v>
      </c>
      <c r="S48" s="23">
        <v>15</v>
      </c>
      <c r="T48" s="25">
        <v>16</v>
      </c>
      <c r="U48" s="84"/>
    </row>
    <row r="49" spans="1:21" ht="22.5" customHeight="1" x14ac:dyDescent="0.25">
      <c r="A49" s="26" t="s">
        <v>51</v>
      </c>
      <c r="B49" s="27" t="s">
        <v>52</v>
      </c>
      <c r="C49" s="28" t="s">
        <v>29</v>
      </c>
      <c r="D49" s="29">
        <f>E49+H49+L49+M49</f>
        <v>67342197.959999993</v>
      </c>
      <c r="E49" s="29">
        <f>F49+G49</f>
        <v>54982269.490000002</v>
      </c>
      <c r="F49" s="30">
        <f>F50+F57+F64+F69+F72+F74+F100+F103</f>
        <v>5405106.1299999999</v>
      </c>
      <c r="G49" s="30">
        <f>G50+G57+G64+G69+G72+G74+G100+G103</f>
        <v>49577163.359999999</v>
      </c>
      <c r="H49" s="29">
        <f>I49+J49+K49</f>
        <v>9495217.0100000016</v>
      </c>
      <c r="I49" s="30">
        <f>I50+I57+I64+I69+I72+I74+I100+I103</f>
        <v>0</v>
      </c>
      <c r="J49" s="30">
        <f>J50+J57+J64+J69+J72+J74+J100+J103</f>
        <v>9495217.0100000016</v>
      </c>
      <c r="K49" s="30">
        <f>K50+K57+K64+K69+K72+K74+K100+K103</f>
        <v>0</v>
      </c>
      <c r="L49" s="30">
        <f>L50+L57+L64+L69+L72+L74+L100+L103</f>
        <v>0</v>
      </c>
      <c r="M49" s="29">
        <f>N49+O49+Q49++P49+R49+S49+T49</f>
        <v>2864711.46</v>
      </c>
      <c r="N49" s="30">
        <f t="shared" ref="N49:T49" si="17">N50+N57+N64+N69+N72+N74+N100+N103</f>
        <v>0</v>
      </c>
      <c r="O49" s="30">
        <f t="shared" si="17"/>
        <v>0</v>
      </c>
      <c r="P49" s="30">
        <f t="shared" si="17"/>
        <v>2468311.46</v>
      </c>
      <c r="Q49" s="30">
        <f t="shared" si="17"/>
        <v>0</v>
      </c>
      <c r="R49" s="30">
        <f t="shared" si="17"/>
        <v>396400</v>
      </c>
      <c r="S49" s="30">
        <f t="shared" si="17"/>
        <v>0</v>
      </c>
      <c r="T49" s="30">
        <f t="shared" si="17"/>
        <v>0</v>
      </c>
      <c r="U49" s="84"/>
    </row>
    <row r="50" spans="1:21" ht="33.75" customHeight="1" x14ac:dyDescent="0.25">
      <c r="A50" s="26" t="s">
        <v>53</v>
      </c>
      <c r="B50" s="27" t="s">
        <v>54</v>
      </c>
      <c r="C50" s="28" t="s">
        <v>29</v>
      </c>
      <c r="D50" s="29">
        <f t="shared" ref="D50:D102" si="18">E50+H50+L50+M50</f>
        <v>48354233.700000003</v>
      </c>
      <c r="E50" s="29">
        <f t="shared" ref="E50:E102" si="19">F50+G50</f>
        <v>43783432.5</v>
      </c>
      <c r="F50" s="30">
        <f>F51+F54+F52+F53</f>
        <v>0</v>
      </c>
      <c r="G50" s="30">
        <f>G51+G54+G52+G53</f>
        <v>43783432.5</v>
      </c>
      <c r="H50" s="29">
        <f t="shared" ref="H50:H102" si="20">I50+J50+K50</f>
        <v>2890440</v>
      </c>
      <c r="I50" s="30">
        <f t="shared" ref="I50:K50" si="21">I51+I54+I52+I53</f>
        <v>0</v>
      </c>
      <c r="J50" s="30">
        <f t="shared" si="21"/>
        <v>2890440</v>
      </c>
      <c r="K50" s="30">
        <f t="shared" si="21"/>
        <v>0</v>
      </c>
      <c r="L50" s="30"/>
      <c r="M50" s="29">
        <f t="shared" ref="M50:M102" si="22">N50+O50+Q50++P50+R50+S50+T50</f>
        <v>1680361.2</v>
      </c>
      <c r="N50" s="30">
        <f t="shared" ref="N50" si="23">N51+N54+N52+N53</f>
        <v>0</v>
      </c>
      <c r="O50" s="30">
        <f t="shared" ref="O50" si="24">O51+O54+O52+O53</f>
        <v>0</v>
      </c>
      <c r="P50" s="30">
        <f t="shared" ref="P50" si="25">P51+P54+P52+P53</f>
        <v>1680361.2</v>
      </c>
      <c r="Q50" s="30">
        <f t="shared" ref="Q50" si="26">Q51+Q54+Q52+Q53</f>
        <v>0</v>
      </c>
      <c r="R50" s="30">
        <f t="shared" ref="R50" si="27">R51+R54+R52+R53</f>
        <v>0</v>
      </c>
      <c r="S50" s="30">
        <f t="shared" ref="S50" si="28">S51+S54+S52+S53</f>
        <v>0</v>
      </c>
      <c r="T50" s="31">
        <f t="shared" ref="T50" si="29">T51+T54+T52+T53</f>
        <v>0</v>
      </c>
      <c r="U50" s="84"/>
    </row>
    <row r="51" spans="1:21" ht="33.75" customHeight="1" x14ac:dyDescent="0.25">
      <c r="A51" s="26" t="s">
        <v>230</v>
      </c>
      <c r="B51" s="27" t="s">
        <v>55</v>
      </c>
      <c r="C51" s="28" t="s">
        <v>56</v>
      </c>
      <c r="D51" s="29">
        <f t="shared" si="18"/>
        <v>37138428.299999997</v>
      </c>
      <c r="E51" s="29">
        <f t="shared" si="19"/>
        <v>33627828.299999997</v>
      </c>
      <c r="F51" s="59"/>
      <c r="G51" s="59">
        <v>33627828.299999997</v>
      </c>
      <c r="H51" s="29">
        <f t="shared" si="20"/>
        <v>2220000</v>
      </c>
      <c r="I51" s="59"/>
      <c r="J51" s="59">
        <v>2220000</v>
      </c>
      <c r="K51" s="59"/>
      <c r="L51" s="30"/>
      <c r="M51" s="29">
        <f t="shared" si="22"/>
        <v>1290600</v>
      </c>
      <c r="N51" s="59"/>
      <c r="O51" s="59"/>
      <c r="P51" s="59">
        <v>1290600</v>
      </c>
      <c r="Q51" s="59"/>
      <c r="R51" s="59"/>
      <c r="S51" s="59"/>
      <c r="T51" s="74"/>
      <c r="U51" s="84"/>
    </row>
    <row r="52" spans="1:21" ht="33.75" customHeight="1" x14ac:dyDescent="0.25">
      <c r="A52" s="26" t="s">
        <v>231</v>
      </c>
      <c r="B52" s="27" t="s">
        <v>57</v>
      </c>
      <c r="C52" s="28" t="s">
        <v>58</v>
      </c>
      <c r="D52" s="29">
        <f t="shared" si="18"/>
        <v>0</v>
      </c>
      <c r="E52" s="29">
        <f t="shared" si="19"/>
        <v>0</v>
      </c>
      <c r="F52" s="59"/>
      <c r="G52" s="59"/>
      <c r="H52" s="29">
        <f t="shared" si="20"/>
        <v>0</v>
      </c>
      <c r="I52" s="59"/>
      <c r="J52" s="59"/>
      <c r="K52" s="59"/>
      <c r="L52" s="30"/>
      <c r="M52" s="29">
        <f t="shared" si="22"/>
        <v>0</v>
      </c>
      <c r="N52" s="59"/>
      <c r="O52" s="59"/>
      <c r="P52" s="59"/>
      <c r="Q52" s="59"/>
      <c r="R52" s="59"/>
      <c r="S52" s="59"/>
      <c r="T52" s="74"/>
      <c r="U52" s="84"/>
    </row>
    <row r="53" spans="1:21" ht="78.75" customHeight="1" x14ac:dyDescent="0.25">
      <c r="A53" s="26" t="s">
        <v>202</v>
      </c>
      <c r="B53" s="27" t="s">
        <v>59</v>
      </c>
      <c r="C53" s="28" t="s">
        <v>60</v>
      </c>
      <c r="D53" s="29">
        <f t="shared" si="18"/>
        <v>0</v>
      </c>
      <c r="E53" s="29">
        <f t="shared" si="19"/>
        <v>0</v>
      </c>
      <c r="F53" s="59"/>
      <c r="G53" s="59"/>
      <c r="H53" s="29">
        <f t="shared" si="20"/>
        <v>0</v>
      </c>
      <c r="I53" s="59"/>
      <c r="J53" s="59"/>
      <c r="K53" s="59"/>
      <c r="L53" s="30"/>
      <c r="M53" s="29">
        <f t="shared" si="22"/>
        <v>0</v>
      </c>
      <c r="N53" s="59"/>
      <c r="O53" s="59"/>
      <c r="P53" s="59"/>
      <c r="Q53" s="59"/>
      <c r="R53" s="59"/>
      <c r="S53" s="59"/>
      <c r="T53" s="74"/>
      <c r="U53" s="84"/>
    </row>
    <row r="54" spans="1:21" ht="60.75" customHeight="1" x14ac:dyDescent="0.25">
      <c r="A54" s="26" t="s">
        <v>218</v>
      </c>
      <c r="B54" s="27" t="s">
        <v>61</v>
      </c>
      <c r="C54" s="28" t="s">
        <v>62</v>
      </c>
      <c r="D54" s="29">
        <f t="shared" si="18"/>
        <v>11215805.399999999</v>
      </c>
      <c r="E54" s="29">
        <f t="shared" si="19"/>
        <v>10155604.199999999</v>
      </c>
      <c r="F54" s="30">
        <f>F55+F56</f>
        <v>0</v>
      </c>
      <c r="G54" s="30">
        <f>G55+G56</f>
        <v>10155604.199999999</v>
      </c>
      <c r="H54" s="29">
        <f t="shared" si="20"/>
        <v>670440</v>
      </c>
      <c r="I54" s="30">
        <f t="shared" ref="I54:K54" si="30">I55+I56</f>
        <v>0</v>
      </c>
      <c r="J54" s="30">
        <f t="shared" si="30"/>
        <v>670440</v>
      </c>
      <c r="K54" s="30">
        <f t="shared" si="30"/>
        <v>0</v>
      </c>
      <c r="L54" s="30"/>
      <c r="M54" s="29">
        <f t="shared" si="22"/>
        <v>389761.2</v>
      </c>
      <c r="N54" s="30">
        <f t="shared" ref="N54" si="31">N55+N56</f>
        <v>0</v>
      </c>
      <c r="O54" s="30">
        <f t="shared" ref="O54" si="32">O55+O56</f>
        <v>0</v>
      </c>
      <c r="P54" s="30">
        <f t="shared" ref="P54" si="33">P55+P56</f>
        <v>389761.2</v>
      </c>
      <c r="Q54" s="30">
        <f t="shared" ref="Q54" si="34">Q55+Q56</f>
        <v>0</v>
      </c>
      <c r="R54" s="30">
        <f t="shared" ref="R54" si="35">R55+R56</f>
        <v>0</v>
      </c>
      <c r="S54" s="30">
        <f t="shared" ref="S54" si="36">S55+S56</f>
        <v>0</v>
      </c>
      <c r="T54" s="31">
        <f t="shared" ref="T54" si="37">T55+T56</f>
        <v>0</v>
      </c>
      <c r="U54" s="84"/>
    </row>
    <row r="55" spans="1:21" ht="43.5" customHeight="1" x14ac:dyDescent="0.25">
      <c r="A55" s="26" t="s">
        <v>63</v>
      </c>
      <c r="B55" s="27" t="s">
        <v>64</v>
      </c>
      <c r="C55" s="28" t="s">
        <v>62</v>
      </c>
      <c r="D55" s="29">
        <f t="shared" si="18"/>
        <v>11215805.399999999</v>
      </c>
      <c r="E55" s="29">
        <f t="shared" si="19"/>
        <v>10155604.199999999</v>
      </c>
      <c r="F55" s="59"/>
      <c r="G55" s="59">
        <v>10155604.199999999</v>
      </c>
      <c r="H55" s="29">
        <f t="shared" si="20"/>
        <v>670440</v>
      </c>
      <c r="I55" s="59"/>
      <c r="J55" s="59">
        <v>670440</v>
      </c>
      <c r="K55" s="59"/>
      <c r="L55" s="30"/>
      <c r="M55" s="29">
        <f t="shared" si="22"/>
        <v>389761.2</v>
      </c>
      <c r="N55" s="59"/>
      <c r="O55" s="59"/>
      <c r="P55" s="59">
        <v>389761.2</v>
      </c>
      <c r="Q55" s="59"/>
      <c r="R55" s="59"/>
      <c r="S55" s="59"/>
      <c r="T55" s="74"/>
      <c r="U55" s="84"/>
    </row>
    <row r="56" spans="1:21" ht="21.75" customHeight="1" x14ac:dyDescent="0.25">
      <c r="A56" s="26" t="s">
        <v>65</v>
      </c>
      <c r="B56" s="27" t="s">
        <v>66</v>
      </c>
      <c r="C56" s="28" t="s">
        <v>62</v>
      </c>
      <c r="D56" s="29">
        <f t="shared" si="18"/>
        <v>0</v>
      </c>
      <c r="E56" s="29">
        <f t="shared" si="19"/>
        <v>0</v>
      </c>
      <c r="F56" s="59"/>
      <c r="G56" s="59"/>
      <c r="H56" s="29">
        <f t="shared" si="20"/>
        <v>0</v>
      </c>
      <c r="I56" s="59"/>
      <c r="J56" s="59"/>
      <c r="K56" s="59"/>
      <c r="L56" s="30"/>
      <c r="M56" s="29">
        <f t="shared" si="22"/>
        <v>0</v>
      </c>
      <c r="N56" s="59"/>
      <c r="O56" s="59"/>
      <c r="P56" s="59"/>
      <c r="Q56" s="59"/>
      <c r="R56" s="59"/>
      <c r="S56" s="59"/>
      <c r="T56" s="74"/>
      <c r="U56" s="84"/>
    </row>
    <row r="57" spans="1:21" ht="39" customHeight="1" x14ac:dyDescent="0.25">
      <c r="A57" s="26" t="s">
        <v>200</v>
      </c>
      <c r="B57" s="27" t="s">
        <v>67</v>
      </c>
      <c r="C57" s="28" t="s">
        <v>68</v>
      </c>
      <c r="D57" s="29">
        <f t="shared" si="18"/>
        <v>0</v>
      </c>
      <c r="E57" s="29">
        <f t="shared" si="19"/>
        <v>0</v>
      </c>
      <c r="F57" s="59">
        <f>F58+F59+F60+F61+F62+F63</f>
        <v>0</v>
      </c>
      <c r="G57" s="59">
        <f>G58+G59+G60+G61+G62+G63</f>
        <v>0</v>
      </c>
      <c r="H57" s="29">
        <f t="shared" si="20"/>
        <v>0</v>
      </c>
      <c r="I57" s="59">
        <f>I58+I59+I60+I61+I62+I63</f>
        <v>0</v>
      </c>
      <c r="J57" s="59">
        <f t="shared" ref="J57:K57" si="38">J58+J59+J60+J61+J62+J63</f>
        <v>0</v>
      </c>
      <c r="K57" s="59">
        <f t="shared" si="38"/>
        <v>0</v>
      </c>
      <c r="L57" s="30"/>
      <c r="M57" s="29">
        <f t="shared" si="22"/>
        <v>0</v>
      </c>
      <c r="N57" s="59">
        <f>N58+N59+N60+N61+N62+N63</f>
        <v>0</v>
      </c>
      <c r="O57" s="59">
        <f t="shared" ref="O57" si="39">O58+O59+O60+O61+O62+O63</f>
        <v>0</v>
      </c>
      <c r="P57" s="59">
        <f t="shared" ref="P57:Q57" si="40">P58+P59+P60+P61+P62+P63</f>
        <v>0</v>
      </c>
      <c r="Q57" s="59">
        <f t="shared" si="40"/>
        <v>0</v>
      </c>
      <c r="R57" s="59">
        <f t="shared" ref="R57" si="41">R58+R59+R60+R61+R62+R63</f>
        <v>0</v>
      </c>
      <c r="S57" s="59">
        <f t="shared" ref="S57:T57" si="42">S58+S59+S60+S61+S62+S63</f>
        <v>0</v>
      </c>
      <c r="T57" s="59">
        <f t="shared" si="42"/>
        <v>0</v>
      </c>
      <c r="U57" s="84"/>
    </row>
    <row r="58" spans="1:21" ht="33.75" customHeight="1" x14ac:dyDescent="0.25">
      <c r="A58" s="26" t="s">
        <v>69</v>
      </c>
      <c r="B58" s="27" t="s">
        <v>70</v>
      </c>
      <c r="C58" s="28" t="s">
        <v>71</v>
      </c>
      <c r="D58" s="29">
        <f t="shared" si="18"/>
        <v>0</v>
      </c>
      <c r="E58" s="29">
        <f t="shared" si="19"/>
        <v>0</v>
      </c>
      <c r="F58" s="59"/>
      <c r="G58" s="59"/>
      <c r="H58" s="29">
        <f t="shared" si="20"/>
        <v>0</v>
      </c>
      <c r="I58" s="59"/>
      <c r="J58" s="59"/>
      <c r="K58" s="59"/>
      <c r="L58" s="30"/>
      <c r="M58" s="29">
        <f t="shared" si="22"/>
        <v>0</v>
      </c>
      <c r="N58" s="59"/>
      <c r="O58" s="59"/>
      <c r="P58" s="59"/>
      <c r="Q58" s="59"/>
      <c r="R58" s="59"/>
      <c r="S58" s="59"/>
      <c r="T58" s="74"/>
      <c r="U58" s="84"/>
    </row>
    <row r="59" spans="1:21" ht="33.75" customHeight="1" x14ac:dyDescent="0.25">
      <c r="A59" s="26" t="s">
        <v>72</v>
      </c>
      <c r="B59" s="27" t="s">
        <v>73</v>
      </c>
      <c r="C59" s="28" t="s">
        <v>74</v>
      </c>
      <c r="D59" s="29">
        <f t="shared" si="18"/>
        <v>0</v>
      </c>
      <c r="E59" s="29">
        <f t="shared" si="19"/>
        <v>0</v>
      </c>
      <c r="F59" s="59"/>
      <c r="G59" s="59"/>
      <c r="H59" s="29">
        <f t="shared" si="20"/>
        <v>0</v>
      </c>
      <c r="I59" s="59"/>
      <c r="J59" s="59"/>
      <c r="K59" s="59"/>
      <c r="L59" s="30"/>
      <c r="M59" s="29">
        <f t="shared" si="22"/>
        <v>0</v>
      </c>
      <c r="N59" s="59"/>
      <c r="O59" s="59"/>
      <c r="P59" s="59"/>
      <c r="Q59" s="59"/>
      <c r="R59" s="59"/>
      <c r="S59" s="59"/>
      <c r="T59" s="74"/>
      <c r="U59" s="84"/>
    </row>
    <row r="60" spans="1:21" ht="39.75" customHeight="1" x14ac:dyDescent="0.25">
      <c r="A60" s="26" t="s">
        <v>205</v>
      </c>
      <c r="B60" s="27" t="s">
        <v>203</v>
      </c>
      <c r="C60" s="28" t="s">
        <v>204</v>
      </c>
      <c r="D60" s="29">
        <f t="shared" si="18"/>
        <v>0</v>
      </c>
      <c r="E60" s="29">
        <f t="shared" si="19"/>
        <v>0</v>
      </c>
      <c r="F60" s="59"/>
      <c r="G60" s="59"/>
      <c r="H60" s="29">
        <f t="shared" si="20"/>
        <v>0</v>
      </c>
      <c r="I60" s="59"/>
      <c r="J60" s="59"/>
      <c r="K60" s="59"/>
      <c r="L60" s="30"/>
      <c r="M60" s="29">
        <f t="shared" si="22"/>
        <v>0</v>
      </c>
      <c r="N60" s="59"/>
      <c r="O60" s="59"/>
      <c r="P60" s="59"/>
      <c r="Q60" s="59"/>
      <c r="R60" s="59"/>
      <c r="S60" s="59"/>
      <c r="T60" s="74"/>
      <c r="U60" s="84"/>
    </row>
    <row r="61" spans="1:21" ht="56.25" customHeight="1" x14ac:dyDescent="0.25">
      <c r="A61" s="103" t="s">
        <v>75</v>
      </c>
      <c r="B61" s="27" t="s">
        <v>76</v>
      </c>
      <c r="C61" s="28" t="s">
        <v>77</v>
      </c>
      <c r="D61" s="29">
        <f t="shared" si="18"/>
        <v>0</v>
      </c>
      <c r="E61" s="29">
        <f t="shared" si="19"/>
        <v>0</v>
      </c>
      <c r="F61" s="59"/>
      <c r="G61" s="59"/>
      <c r="H61" s="29">
        <f t="shared" si="20"/>
        <v>0</v>
      </c>
      <c r="I61" s="59"/>
      <c r="J61" s="59"/>
      <c r="K61" s="59"/>
      <c r="L61" s="30"/>
      <c r="M61" s="29">
        <f t="shared" si="22"/>
        <v>0</v>
      </c>
      <c r="N61" s="59"/>
      <c r="O61" s="59"/>
      <c r="P61" s="59"/>
      <c r="Q61" s="59"/>
      <c r="R61" s="59"/>
      <c r="S61" s="59"/>
      <c r="T61" s="74"/>
      <c r="U61" s="84"/>
    </row>
    <row r="62" spans="1:21" ht="17.25" customHeight="1" x14ac:dyDescent="0.25">
      <c r="A62" s="26" t="s">
        <v>187</v>
      </c>
      <c r="B62" s="27" t="s">
        <v>78</v>
      </c>
      <c r="C62" s="28" t="s">
        <v>79</v>
      </c>
      <c r="D62" s="29">
        <f t="shared" si="18"/>
        <v>0</v>
      </c>
      <c r="E62" s="29">
        <f t="shared" si="19"/>
        <v>0</v>
      </c>
      <c r="F62" s="59"/>
      <c r="G62" s="59"/>
      <c r="H62" s="29">
        <f t="shared" si="20"/>
        <v>0</v>
      </c>
      <c r="I62" s="59"/>
      <c r="J62" s="59"/>
      <c r="K62" s="59"/>
      <c r="L62" s="30"/>
      <c r="M62" s="29">
        <f t="shared" si="22"/>
        <v>0</v>
      </c>
      <c r="N62" s="59"/>
      <c r="O62" s="59"/>
      <c r="P62" s="59"/>
      <c r="Q62" s="59"/>
      <c r="R62" s="59"/>
      <c r="S62" s="59"/>
      <c r="T62" s="74"/>
      <c r="U62" s="84"/>
    </row>
    <row r="63" spans="1:21" ht="22.5" customHeight="1" x14ac:dyDescent="0.25">
      <c r="A63" s="26" t="s">
        <v>188</v>
      </c>
      <c r="B63" s="27" t="s">
        <v>80</v>
      </c>
      <c r="C63" s="28" t="s">
        <v>81</v>
      </c>
      <c r="D63" s="29">
        <f t="shared" si="18"/>
        <v>0</v>
      </c>
      <c r="E63" s="29">
        <f t="shared" si="19"/>
        <v>0</v>
      </c>
      <c r="F63" s="59"/>
      <c r="G63" s="59"/>
      <c r="H63" s="29">
        <f t="shared" si="20"/>
        <v>0</v>
      </c>
      <c r="I63" s="59"/>
      <c r="J63" s="59"/>
      <c r="K63" s="59"/>
      <c r="L63" s="30"/>
      <c r="M63" s="29">
        <f t="shared" si="22"/>
        <v>0</v>
      </c>
      <c r="N63" s="59"/>
      <c r="O63" s="59"/>
      <c r="P63" s="59"/>
      <c r="Q63" s="59"/>
      <c r="R63" s="59"/>
      <c r="S63" s="59"/>
      <c r="T63" s="74"/>
      <c r="U63" s="84"/>
    </row>
    <row r="64" spans="1:21" ht="18.75" customHeight="1" x14ac:dyDescent="0.25">
      <c r="A64" s="26" t="s">
        <v>82</v>
      </c>
      <c r="B64" s="27" t="s">
        <v>83</v>
      </c>
      <c r="C64" s="28" t="s">
        <v>84</v>
      </c>
      <c r="D64" s="29">
        <f t="shared" si="18"/>
        <v>373357</v>
      </c>
      <c r="E64" s="29">
        <f t="shared" si="19"/>
        <v>368357</v>
      </c>
      <c r="F64" s="30">
        <f>SUM(F65:F68)</f>
        <v>368357</v>
      </c>
      <c r="G64" s="30">
        <f>SUM(G65:G68)</f>
        <v>0</v>
      </c>
      <c r="H64" s="29">
        <f t="shared" si="20"/>
        <v>0</v>
      </c>
      <c r="I64" s="30">
        <f>SUM(I65:I68)</f>
        <v>0</v>
      </c>
      <c r="J64" s="30">
        <f t="shared" ref="J64:K64" si="43">SUM(J65:J68)</f>
        <v>0</v>
      </c>
      <c r="K64" s="30">
        <f t="shared" si="43"/>
        <v>0</v>
      </c>
      <c r="L64" s="30"/>
      <c r="M64" s="29">
        <f t="shared" si="22"/>
        <v>5000</v>
      </c>
      <c r="N64" s="30">
        <f>SUM(N65:N68)</f>
        <v>0</v>
      </c>
      <c r="O64" s="30">
        <f t="shared" ref="O64:T64" si="44">SUM(O65:O68)</f>
        <v>0</v>
      </c>
      <c r="P64" s="30">
        <f t="shared" si="44"/>
        <v>5000</v>
      </c>
      <c r="Q64" s="30">
        <f t="shared" si="44"/>
        <v>0</v>
      </c>
      <c r="R64" s="30">
        <f t="shared" si="44"/>
        <v>0</v>
      </c>
      <c r="S64" s="30">
        <f t="shared" si="44"/>
        <v>0</v>
      </c>
      <c r="T64" s="31">
        <f t="shared" si="44"/>
        <v>0</v>
      </c>
      <c r="U64" s="84"/>
    </row>
    <row r="65" spans="1:21" ht="33.75" customHeight="1" x14ac:dyDescent="0.25">
      <c r="A65" s="26" t="s">
        <v>309</v>
      </c>
      <c r="B65" s="27" t="s">
        <v>86</v>
      </c>
      <c r="C65" s="28" t="s">
        <v>87</v>
      </c>
      <c r="D65" s="29">
        <f t="shared" si="18"/>
        <v>111333</v>
      </c>
      <c r="E65" s="29">
        <f t="shared" si="19"/>
        <v>111333</v>
      </c>
      <c r="F65" s="59">
        <v>111333</v>
      </c>
      <c r="G65" s="59"/>
      <c r="H65" s="29">
        <f t="shared" si="20"/>
        <v>0</v>
      </c>
      <c r="I65" s="59"/>
      <c r="J65" s="59"/>
      <c r="K65" s="59"/>
      <c r="L65" s="30"/>
      <c r="M65" s="29">
        <f t="shared" si="22"/>
        <v>0</v>
      </c>
      <c r="N65" s="59"/>
      <c r="O65" s="59"/>
      <c r="P65" s="59"/>
      <c r="Q65" s="59"/>
      <c r="R65" s="59"/>
      <c r="S65" s="59"/>
      <c r="T65" s="74"/>
      <c r="U65" s="84"/>
    </row>
    <row r="66" spans="1:21" ht="24" customHeight="1" x14ac:dyDescent="0.25">
      <c r="A66" s="26" t="s">
        <v>310</v>
      </c>
      <c r="B66" s="27">
        <v>2310</v>
      </c>
      <c r="C66" s="28">
        <v>851</v>
      </c>
      <c r="D66" s="29">
        <f t="shared" si="18"/>
        <v>257024</v>
      </c>
      <c r="E66" s="29">
        <f t="shared" si="19"/>
        <v>257024</v>
      </c>
      <c r="F66" s="59">
        <v>257024</v>
      </c>
      <c r="G66" s="59"/>
      <c r="H66" s="29">
        <f t="shared" si="20"/>
        <v>0</v>
      </c>
      <c r="I66" s="59"/>
      <c r="J66" s="59"/>
      <c r="K66" s="59"/>
      <c r="L66" s="30"/>
      <c r="M66" s="29">
        <f t="shared" si="22"/>
        <v>0</v>
      </c>
      <c r="N66" s="59"/>
      <c r="O66" s="59"/>
      <c r="P66" s="59"/>
      <c r="Q66" s="59"/>
      <c r="R66" s="59"/>
      <c r="S66" s="59"/>
      <c r="T66" s="74"/>
      <c r="U66" s="84"/>
    </row>
    <row r="67" spans="1:21" ht="23.25" customHeight="1" x14ac:dyDescent="0.25">
      <c r="A67" s="26" t="s">
        <v>311</v>
      </c>
      <c r="B67" s="27" t="s">
        <v>88</v>
      </c>
      <c r="C67" s="28" t="s">
        <v>89</v>
      </c>
      <c r="D67" s="29">
        <f t="shared" si="18"/>
        <v>0</v>
      </c>
      <c r="E67" s="29">
        <f t="shared" si="19"/>
        <v>0</v>
      </c>
      <c r="F67" s="59"/>
      <c r="G67" s="59"/>
      <c r="H67" s="29">
        <f t="shared" si="20"/>
        <v>0</v>
      </c>
      <c r="I67" s="59"/>
      <c r="J67" s="59"/>
      <c r="K67" s="59"/>
      <c r="L67" s="30"/>
      <c r="M67" s="29">
        <f t="shared" si="22"/>
        <v>0</v>
      </c>
      <c r="N67" s="59"/>
      <c r="O67" s="59"/>
      <c r="P67" s="59"/>
      <c r="Q67" s="59"/>
      <c r="R67" s="59"/>
      <c r="S67" s="59"/>
      <c r="T67" s="74"/>
      <c r="U67" s="84"/>
    </row>
    <row r="68" spans="1:21" ht="24" customHeight="1" x14ac:dyDescent="0.25">
      <c r="A68" s="26" t="s">
        <v>206</v>
      </c>
      <c r="B68" s="27" t="s">
        <v>90</v>
      </c>
      <c r="C68" s="28" t="s">
        <v>91</v>
      </c>
      <c r="D68" s="29">
        <f t="shared" si="18"/>
        <v>5000</v>
      </c>
      <c r="E68" s="29">
        <f t="shared" si="19"/>
        <v>0</v>
      </c>
      <c r="F68" s="59"/>
      <c r="G68" s="59"/>
      <c r="H68" s="29">
        <f t="shared" si="20"/>
        <v>0</v>
      </c>
      <c r="I68" s="59"/>
      <c r="J68" s="59"/>
      <c r="K68" s="59"/>
      <c r="L68" s="30"/>
      <c r="M68" s="29">
        <f t="shared" si="22"/>
        <v>5000</v>
      </c>
      <c r="N68" s="59"/>
      <c r="O68" s="59"/>
      <c r="P68" s="59">
        <v>5000</v>
      </c>
      <c r="Q68" s="59"/>
      <c r="R68" s="59"/>
      <c r="S68" s="59"/>
      <c r="T68" s="74"/>
      <c r="U68" s="84"/>
    </row>
    <row r="69" spans="1:21" ht="41.25" customHeight="1" x14ac:dyDescent="0.25">
      <c r="A69" s="26" t="s">
        <v>92</v>
      </c>
      <c r="B69" s="27" t="s">
        <v>93</v>
      </c>
      <c r="C69" s="28" t="s">
        <v>29</v>
      </c>
      <c r="D69" s="29">
        <f t="shared" si="18"/>
        <v>0</v>
      </c>
      <c r="E69" s="29">
        <f t="shared" si="19"/>
        <v>0</v>
      </c>
      <c r="F69" s="30">
        <f>F70+F71</f>
        <v>0</v>
      </c>
      <c r="G69" s="30">
        <f>G70+G71</f>
        <v>0</v>
      </c>
      <c r="H69" s="29">
        <f t="shared" si="20"/>
        <v>0</v>
      </c>
      <c r="I69" s="30">
        <f>I70+I71</f>
        <v>0</v>
      </c>
      <c r="J69" s="30">
        <f t="shared" ref="J69:K69" si="45">J70+J71</f>
        <v>0</v>
      </c>
      <c r="K69" s="30">
        <f t="shared" si="45"/>
        <v>0</v>
      </c>
      <c r="L69" s="30"/>
      <c r="M69" s="29">
        <f t="shared" si="22"/>
        <v>0</v>
      </c>
      <c r="N69" s="30">
        <f>N70+N71</f>
        <v>0</v>
      </c>
      <c r="O69" s="30">
        <f t="shared" ref="O69:T69" si="46">O70+O71</f>
        <v>0</v>
      </c>
      <c r="P69" s="30">
        <f t="shared" si="46"/>
        <v>0</v>
      </c>
      <c r="Q69" s="30">
        <f t="shared" si="46"/>
        <v>0</v>
      </c>
      <c r="R69" s="30">
        <f t="shared" si="46"/>
        <v>0</v>
      </c>
      <c r="S69" s="30">
        <f t="shared" si="46"/>
        <v>0</v>
      </c>
      <c r="T69" s="30">
        <f t="shared" si="46"/>
        <v>0</v>
      </c>
      <c r="U69" s="84"/>
    </row>
    <row r="70" spans="1:21" ht="54" customHeight="1" x14ac:dyDescent="0.25">
      <c r="A70" s="26" t="s">
        <v>94</v>
      </c>
      <c r="B70" s="105">
        <v>2440</v>
      </c>
      <c r="C70" s="28" t="s">
        <v>96</v>
      </c>
      <c r="D70" s="29">
        <f t="shared" si="18"/>
        <v>0</v>
      </c>
      <c r="E70" s="29">
        <f t="shared" si="19"/>
        <v>0</v>
      </c>
      <c r="F70" s="59"/>
      <c r="G70" s="59"/>
      <c r="H70" s="29">
        <f t="shared" si="20"/>
        <v>0</v>
      </c>
      <c r="I70" s="59"/>
      <c r="J70" s="59"/>
      <c r="K70" s="59"/>
      <c r="L70" s="30"/>
      <c r="M70" s="29">
        <f t="shared" si="22"/>
        <v>0</v>
      </c>
      <c r="N70" s="59"/>
      <c r="O70" s="59"/>
      <c r="P70" s="59"/>
      <c r="Q70" s="59"/>
      <c r="R70" s="59"/>
      <c r="S70" s="59"/>
      <c r="T70" s="74"/>
      <c r="U70" s="84"/>
    </row>
    <row r="71" spans="1:21" ht="28.5" customHeight="1" x14ac:dyDescent="0.25">
      <c r="A71" s="26" t="s">
        <v>323</v>
      </c>
      <c r="B71" s="105">
        <v>2450</v>
      </c>
      <c r="C71" s="28">
        <v>862</v>
      </c>
      <c r="D71" s="29">
        <f t="shared" si="18"/>
        <v>0</v>
      </c>
      <c r="E71" s="29">
        <f t="shared" si="19"/>
        <v>0</v>
      </c>
      <c r="F71" s="59"/>
      <c r="G71" s="59"/>
      <c r="H71" s="29">
        <f t="shared" si="20"/>
        <v>0</v>
      </c>
      <c r="I71" s="59"/>
      <c r="J71" s="59"/>
      <c r="K71" s="59"/>
      <c r="L71" s="30"/>
      <c r="M71" s="29">
        <f t="shared" si="22"/>
        <v>0</v>
      </c>
      <c r="N71" s="59"/>
      <c r="O71" s="59"/>
      <c r="P71" s="59"/>
      <c r="Q71" s="59"/>
      <c r="R71" s="59"/>
      <c r="S71" s="59"/>
      <c r="T71" s="74"/>
      <c r="U71" s="84"/>
    </row>
    <row r="72" spans="1:21" ht="43.5" customHeight="1" x14ac:dyDescent="0.25">
      <c r="A72" s="103" t="s">
        <v>315</v>
      </c>
      <c r="B72" s="27" t="s">
        <v>97</v>
      </c>
      <c r="C72" s="28" t="s">
        <v>29</v>
      </c>
      <c r="D72" s="29">
        <f t="shared" si="18"/>
        <v>0</v>
      </c>
      <c r="E72" s="29">
        <f t="shared" si="19"/>
        <v>0</v>
      </c>
      <c r="F72" s="59"/>
      <c r="G72" s="59"/>
      <c r="H72" s="29">
        <f t="shared" si="20"/>
        <v>0</v>
      </c>
      <c r="I72" s="59"/>
      <c r="J72" s="59"/>
      <c r="K72" s="59"/>
      <c r="L72" s="30"/>
      <c r="M72" s="29">
        <f t="shared" si="22"/>
        <v>0</v>
      </c>
      <c r="N72" s="59"/>
      <c r="O72" s="59"/>
      <c r="P72" s="59"/>
      <c r="Q72" s="59"/>
      <c r="R72" s="59"/>
      <c r="S72" s="59"/>
      <c r="T72" s="74"/>
      <c r="U72" s="84"/>
    </row>
    <row r="73" spans="1:21" ht="54.75" customHeight="1" x14ac:dyDescent="0.25">
      <c r="A73" s="26" t="s">
        <v>98</v>
      </c>
      <c r="B73" s="27" t="s">
        <v>99</v>
      </c>
      <c r="C73" s="28" t="s">
        <v>100</v>
      </c>
      <c r="D73" s="29">
        <f t="shared" si="18"/>
        <v>0</v>
      </c>
      <c r="E73" s="29">
        <f t="shared" si="19"/>
        <v>0</v>
      </c>
      <c r="F73" s="59"/>
      <c r="G73" s="59"/>
      <c r="H73" s="29">
        <f t="shared" si="20"/>
        <v>0</v>
      </c>
      <c r="I73" s="59"/>
      <c r="J73" s="59"/>
      <c r="K73" s="59"/>
      <c r="L73" s="30"/>
      <c r="M73" s="29">
        <f t="shared" si="22"/>
        <v>0</v>
      </c>
      <c r="N73" s="59"/>
      <c r="O73" s="59"/>
      <c r="P73" s="59"/>
      <c r="Q73" s="59"/>
      <c r="R73" s="59"/>
      <c r="S73" s="59"/>
      <c r="T73" s="74"/>
      <c r="U73" s="84"/>
    </row>
    <row r="74" spans="1:21" ht="24.75" customHeight="1" x14ac:dyDescent="0.25">
      <c r="A74" s="26" t="s">
        <v>313</v>
      </c>
      <c r="B74" s="27" t="s">
        <v>101</v>
      </c>
      <c r="C74" s="28" t="s">
        <v>29</v>
      </c>
      <c r="D74" s="29">
        <f t="shared" si="18"/>
        <v>17968531.530000001</v>
      </c>
      <c r="E74" s="29">
        <f t="shared" si="19"/>
        <v>10830479.99</v>
      </c>
      <c r="F74" s="30">
        <f>F75+F76+F77+F78+F96</f>
        <v>5036749.13</v>
      </c>
      <c r="G74" s="30">
        <f>G75+G76+G77+G78+G96</f>
        <v>5793730.8600000003</v>
      </c>
      <c r="H74" s="29">
        <f t="shared" si="20"/>
        <v>5958701.2800000003</v>
      </c>
      <c r="I74" s="30">
        <f>I75+I76+I77+I78+I96</f>
        <v>0</v>
      </c>
      <c r="J74" s="30">
        <f>J75+J76+J77+J78+J96</f>
        <v>5958701.2800000003</v>
      </c>
      <c r="K74" s="30">
        <f>K75+K76+K77+K78+K96</f>
        <v>0</v>
      </c>
      <c r="L74" s="30">
        <f>L75+L76+L77+L78+L96</f>
        <v>0</v>
      </c>
      <c r="M74" s="29">
        <f t="shared" si="22"/>
        <v>1179350.2600000002</v>
      </c>
      <c r="N74" s="30">
        <f t="shared" ref="N74:T74" si="47">N75+N76+N77+N78+N96</f>
        <v>0</v>
      </c>
      <c r="O74" s="30">
        <f t="shared" si="47"/>
        <v>0</v>
      </c>
      <c r="P74" s="30">
        <f t="shared" si="47"/>
        <v>782950.26000000013</v>
      </c>
      <c r="Q74" s="30">
        <f t="shared" si="47"/>
        <v>0</v>
      </c>
      <c r="R74" s="30">
        <f t="shared" si="47"/>
        <v>396400</v>
      </c>
      <c r="S74" s="30">
        <f t="shared" si="47"/>
        <v>0</v>
      </c>
      <c r="T74" s="31">
        <f t="shared" si="47"/>
        <v>0</v>
      </c>
      <c r="U74" s="84"/>
    </row>
    <row r="75" spans="1:21" ht="61.5" customHeight="1" x14ac:dyDescent="0.25">
      <c r="A75" s="26" t="s">
        <v>207</v>
      </c>
      <c r="B75" s="27" t="s">
        <v>102</v>
      </c>
      <c r="C75" s="28" t="s">
        <v>103</v>
      </c>
      <c r="D75" s="29">
        <f t="shared" si="18"/>
        <v>0</v>
      </c>
      <c r="E75" s="29">
        <f t="shared" si="19"/>
        <v>0</v>
      </c>
      <c r="F75" s="58"/>
      <c r="G75" s="58"/>
      <c r="H75" s="29">
        <f t="shared" si="20"/>
        <v>0</v>
      </c>
      <c r="I75" s="58"/>
      <c r="J75" s="58"/>
      <c r="K75" s="58"/>
      <c r="L75" s="58"/>
      <c r="M75" s="29">
        <f t="shared" si="22"/>
        <v>0</v>
      </c>
      <c r="N75" s="58"/>
      <c r="O75" s="58"/>
      <c r="P75" s="58"/>
      <c r="Q75" s="58"/>
      <c r="R75" s="58"/>
      <c r="S75" s="58"/>
      <c r="T75" s="75"/>
      <c r="U75" s="84"/>
    </row>
    <row r="76" spans="1:21" ht="47.25" customHeight="1" x14ac:dyDescent="0.25">
      <c r="A76" s="26" t="s">
        <v>208</v>
      </c>
      <c r="B76" s="27" t="s">
        <v>104</v>
      </c>
      <c r="C76" s="28" t="s">
        <v>105</v>
      </c>
      <c r="D76" s="29">
        <f t="shared" si="18"/>
        <v>0</v>
      </c>
      <c r="E76" s="29">
        <f t="shared" si="19"/>
        <v>0</v>
      </c>
      <c r="F76" s="58"/>
      <c r="G76" s="58"/>
      <c r="H76" s="29">
        <f t="shared" si="20"/>
        <v>0</v>
      </c>
      <c r="I76" s="58"/>
      <c r="J76" s="58"/>
      <c r="K76" s="58"/>
      <c r="L76" s="58"/>
      <c r="M76" s="29">
        <f t="shared" si="22"/>
        <v>0</v>
      </c>
      <c r="N76" s="58"/>
      <c r="O76" s="58"/>
      <c r="P76" s="58"/>
      <c r="Q76" s="58"/>
      <c r="R76" s="58"/>
      <c r="S76" s="58"/>
      <c r="T76" s="75"/>
      <c r="U76" s="84"/>
    </row>
    <row r="77" spans="1:21" ht="41.25" customHeight="1" x14ac:dyDescent="0.25">
      <c r="A77" s="26" t="s">
        <v>209</v>
      </c>
      <c r="B77" s="27" t="s">
        <v>106</v>
      </c>
      <c r="C77" s="28" t="s">
        <v>107</v>
      </c>
      <c r="D77" s="29">
        <f t="shared" si="18"/>
        <v>0</v>
      </c>
      <c r="E77" s="29">
        <f t="shared" si="19"/>
        <v>0</v>
      </c>
      <c r="F77" s="58"/>
      <c r="G77" s="58"/>
      <c r="H77" s="29">
        <f t="shared" si="20"/>
        <v>0</v>
      </c>
      <c r="I77" s="58"/>
      <c r="J77" s="58"/>
      <c r="K77" s="58"/>
      <c r="L77" s="58"/>
      <c r="M77" s="29">
        <f t="shared" si="22"/>
        <v>0</v>
      </c>
      <c r="N77" s="58"/>
      <c r="O77" s="58"/>
      <c r="P77" s="58"/>
      <c r="Q77" s="58"/>
      <c r="R77" s="58"/>
      <c r="S77" s="58"/>
      <c r="T77" s="75"/>
      <c r="U77" s="84"/>
    </row>
    <row r="78" spans="1:21" ht="22.5" customHeight="1" x14ac:dyDescent="0.25">
      <c r="A78" s="26" t="s">
        <v>210</v>
      </c>
      <c r="B78" s="27" t="s">
        <v>108</v>
      </c>
      <c r="C78" s="28" t="s">
        <v>109</v>
      </c>
      <c r="D78" s="29">
        <f t="shared" si="18"/>
        <v>15202431.529999999</v>
      </c>
      <c r="E78" s="29">
        <f t="shared" si="19"/>
        <v>8475479.9900000002</v>
      </c>
      <c r="F78" s="30">
        <f>F79+F80+F81+F88+F89+F90+F92+F93</f>
        <v>2681749.13</v>
      </c>
      <c r="G78" s="30">
        <f>G79+G80+G81+G88+G89+G90+G92+G93</f>
        <v>5793730.8600000003</v>
      </c>
      <c r="H78" s="29">
        <f t="shared" si="20"/>
        <v>5958701.2800000003</v>
      </c>
      <c r="I78" s="30">
        <f>I79+I80+I81+I88+I89+I90+I92+I93</f>
        <v>0</v>
      </c>
      <c r="J78" s="30">
        <f t="shared" ref="J78:K78" si="48">J79+J80+J81+J88+J89+J90+J92+J93</f>
        <v>5958701.2800000003</v>
      </c>
      <c r="K78" s="30">
        <f t="shared" si="48"/>
        <v>0</v>
      </c>
      <c r="L78" s="30">
        <f>L79+L80+L81+L88+L89+L90+L92+L93</f>
        <v>0</v>
      </c>
      <c r="M78" s="29">
        <f t="shared" si="22"/>
        <v>768250.26000000013</v>
      </c>
      <c r="N78" s="30">
        <f t="shared" ref="N78" si="49">N79+N80+N81+N88+N89+N90+N92+N93</f>
        <v>0</v>
      </c>
      <c r="O78" s="30">
        <f t="shared" ref="O78" si="50">O79+O80+O81+O88+O89+O90+O92+O93</f>
        <v>0</v>
      </c>
      <c r="P78" s="30">
        <f t="shared" ref="P78" si="51">P79+P80+P81+P88+P89+P90+P92+P93</f>
        <v>734950.26000000013</v>
      </c>
      <c r="Q78" s="30">
        <f t="shared" ref="Q78" si="52">Q79+Q80+Q81+Q88+Q89+Q90+Q92+Q93</f>
        <v>0</v>
      </c>
      <c r="R78" s="30">
        <f t="shared" ref="R78" si="53">R79+R80+R81+R88+R89+R90+R92+R93</f>
        <v>33300</v>
      </c>
      <c r="S78" s="30">
        <f t="shared" ref="S78" si="54">S79+S80+S81+S88+S89+S90+S92+S93</f>
        <v>0</v>
      </c>
      <c r="T78" s="31">
        <f t="shared" ref="T78" si="55">T79+T80+T81+T88+T89+T90+T92+T93</f>
        <v>0</v>
      </c>
      <c r="U78" s="84"/>
    </row>
    <row r="79" spans="1:21" ht="26.25" customHeight="1" x14ac:dyDescent="0.25">
      <c r="A79" s="26" t="s">
        <v>278</v>
      </c>
      <c r="B79" s="27" t="s">
        <v>108</v>
      </c>
      <c r="C79" s="28" t="s">
        <v>109</v>
      </c>
      <c r="D79" s="29">
        <f t="shared" si="18"/>
        <v>119865.2</v>
      </c>
      <c r="E79" s="29">
        <f t="shared" si="19"/>
        <v>119865.2</v>
      </c>
      <c r="F79" s="59">
        <v>98900</v>
      </c>
      <c r="G79" s="59">
        <v>20965.2</v>
      </c>
      <c r="H79" s="29">
        <f t="shared" si="20"/>
        <v>0</v>
      </c>
      <c r="I79" s="59"/>
      <c r="J79" s="59"/>
      <c r="K79" s="59"/>
      <c r="L79" s="59"/>
      <c r="M79" s="29">
        <f t="shared" si="22"/>
        <v>0</v>
      </c>
      <c r="N79" s="59"/>
      <c r="O79" s="59"/>
      <c r="P79" s="59"/>
      <c r="Q79" s="59"/>
      <c r="R79" s="59"/>
      <c r="S79" s="59"/>
      <c r="T79" s="74"/>
      <c r="U79" s="84"/>
    </row>
    <row r="80" spans="1:21" ht="24" customHeight="1" x14ac:dyDescent="0.25">
      <c r="A80" s="26" t="s">
        <v>279</v>
      </c>
      <c r="B80" s="27" t="s">
        <v>108</v>
      </c>
      <c r="C80" s="28" t="s">
        <v>109</v>
      </c>
      <c r="D80" s="29">
        <f t="shared" si="18"/>
        <v>19368</v>
      </c>
      <c r="E80" s="29">
        <f t="shared" si="19"/>
        <v>0</v>
      </c>
      <c r="F80" s="59"/>
      <c r="G80" s="59"/>
      <c r="H80" s="29">
        <f t="shared" si="20"/>
        <v>0</v>
      </c>
      <c r="I80" s="59"/>
      <c r="J80" s="59"/>
      <c r="K80" s="59"/>
      <c r="L80" s="59"/>
      <c r="M80" s="29">
        <f t="shared" si="22"/>
        <v>19368</v>
      </c>
      <c r="N80" s="59"/>
      <c r="O80" s="59"/>
      <c r="P80" s="59">
        <v>19368</v>
      </c>
      <c r="Q80" s="59"/>
      <c r="R80" s="59"/>
      <c r="S80" s="59"/>
      <c r="T80" s="74"/>
      <c r="U80" s="84"/>
    </row>
    <row r="81" spans="1:21" ht="26.25" customHeight="1" x14ac:dyDescent="0.25">
      <c r="A81" s="26" t="s">
        <v>280</v>
      </c>
      <c r="B81" s="27" t="s">
        <v>108</v>
      </c>
      <c r="C81" s="28" t="s">
        <v>109</v>
      </c>
      <c r="D81" s="29">
        <f t="shared" si="18"/>
        <v>320712.16000000003</v>
      </c>
      <c r="E81" s="29">
        <f t="shared" si="19"/>
        <v>280000</v>
      </c>
      <c r="F81" s="30">
        <f>F82+F83+F84+F85+F86+F87</f>
        <v>280000</v>
      </c>
      <c r="G81" s="30">
        <f>G82+G83+G84+G85+G86+G87</f>
        <v>0</v>
      </c>
      <c r="H81" s="29">
        <f t="shared" si="20"/>
        <v>0</v>
      </c>
      <c r="I81" s="30">
        <f>I82+I83+I84+I85+I86+I87</f>
        <v>0</v>
      </c>
      <c r="J81" s="30">
        <f t="shared" ref="J81:K81" si="56">J82+J83+J84+J85+J86+J87</f>
        <v>0</v>
      </c>
      <c r="K81" s="30">
        <f t="shared" si="56"/>
        <v>0</v>
      </c>
      <c r="L81" s="30">
        <f>L82+L83+L84+L85+L86+L87</f>
        <v>0</v>
      </c>
      <c r="M81" s="29">
        <f t="shared" si="22"/>
        <v>40712.160000000003</v>
      </c>
      <c r="N81" s="30">
        <f t="shared" ref="N81" si="57">N82+N83+N84+N85+N86+N87</f>
        <v>0</v>
      </c>
      <c r="O81" s="30">
        <f t="shared" ref="O81" si="58">O82+O83+O84+O85+O86+O87</f>
        <v>0</v>
      </c>
      <c r="P81" s="30">
        <f t="shared" ref="P81" si="59">P82+P83+P84+P85+P86+P87</f>
        <v>7412.16</v>
      </c>
      <c r="Q81" s="30">
        <f t="shared" ref="Q81" si="60">Q82+Q83+Q84+Q85+Q86+Q87</f>
        <v>0</v>
      </c>
      <c r="R81" s="30">
        <f t="shared" ref="R81" si="61">R82+R83+R84+R85+R86+R87</f>
        <v>33300</v>
      </c>
      <c r="S81" s="30">
        <f t="shared" ref="S81" si="62">S82+S83+S84+S85+S86+S87</f>
        <v>0</v>
      </c>
      <c r="T81" s="31">
        <f t="shared" ref="T81" si="63">T82+T83+T84+T85+T86+T87</f>
        <v>0</v>
      </c>
      <c r="U81" s="84"/>
    </row>
    <row r="82" spans="1:21" ht="26.25" customHeight="1" x14ac:dyDescent="0.25">
      <c r="A82" s="26" t="s">
        <v>354</v>
      </c>
      <c r="B82" s="27" t="s">
        <v>108</v>
      </c>
      <c r="C82" s="28" t="s">
        <v>109</v>
      </c>
      <c r="D82" s="29">
        <f>E82+H82+L82+M82</f>
        <v>0</v>
      </c>
      <c r="E82" s="29">
        <f t="shared" si="19"/>
        <v>0</v>
      </c>
      <c r="F82" s="59"/>
      <c r="G82" s="59"/>
      <c r="H82" s="29">
        <f>I82+J82+K82</f>
        <v>0</v>
      </c>
      <c r="I82" s="59"/>
      <c r="J82" s="59"/>
      <c r="K82" s="59"/>
      <c r="L82" s="59"/>
      <c r="M82" s="29">
        <f t="shared" si="22"/>
        <v>0</v>
      </c>
      <c r="N82" s="59"/>
      <c r="O82" s="59"/>
      <c r="P82" s="59"/>
      <c r="Q82" s="59"/>
      <c r="R82" s="59"/>
      <c r="S82" s="59"/>
      <c r="T82" s="74"/>
      <c r="U82" s="84"/>
    </row>
    <row r="83" spans="1:21" ht="21" customHeight="1" x14ac:dyDescent="0.25">
      <c r="A83" s="26" t="s">
        <v>355</v>
      </c>
      <c r="B83" s="27" t="s">
        <v>108</v>
      </c>
      <c r="C83" s="28" t="s">
        <v>109</v>
      </c>
      <c r="D83" s="29">
        <f t="shared" si="18"/>
        <v>0</v>
      </c>
      <c r="E83" s="29">
        <f>F83+G83</f>
        <v>0</v>
      </c>
      <c r="F83" s="59"/>
      <c r="G83" s="59"/>
      <c r="H83" s="29">
        <f t="shared" si="20"/>
        <v>0</v>
      </c>
      <c r="I83" s="59"/>
      <c r="J83" s="59"/>
      <c r="K83" s="59"/>
      <c r="L83" s="59"/>
      <c r="M83" s="29">
        <f t="shared" si="22"/>
        <v>0</v>
      </c>
      <c r="N83" s="59"/>
      <c r="O83" s="59"/>
      <c r="P83" s="59"/>
      <c r="Q83" s="59"/>
      <c r="R83" s="59"/>
      <c r="S83" s="59"/>
      <c r="T83" s="74"/>
      <c r="U83" s="84"/>
    </row>
    <row r="84" spans="1:21" ht="24" customHeight="1" x14ac:dyDescent="0.25">
      <c r="A84" s="26" t="s">
        <v>356</v>
      </c>
      <c r="B84" s="27" t="s">
        <v>108</v>
      </c>
      <c r="C84" s="28" t="s">
        <v>109</v>
      </c>
      <c r="D84" s="29">
        <f t="shared" si="18"/>
        <v>0</v>
      </c>
      <c r="E84" s="29">
        <f t="shared" si="19"/>
        <v>0</v>
      </c>
      <c r="F84" s="59"/>
      <c r="G84" s="59"/>
      <c r="H84" s="29">
        <f t="shared" si="20"/>
        <v>0</v>
      </c>
      <c r="I84" s="59"/>
      <c r="J84" s="59"/>
      <c r="K84" s="59"/>
      <c r="L84" s="59"/>
      <c r="M84" s="29">
        <f t="shared" si="22"/>
        <v>0</v>
      </c>
      <c r="N84" s="59"/>
      <c r="O84" s="59"/>
      <c r="P84" s="59"/>
      <c r="Q84" s="59"/>
      <c r="R84" s="59"/>
      <c r="S84" s="59"/>
      <c r="T84" s="74"/>
      <c r="U84" s="84"/>
    </row>
    <row r="85" spans="1:21" ht="24.75" customHeight="1" x14ac:dyDescent="0.25">
      <c r="A85" s="26" t="s">
        <v>284</v>
      </c>
      <c r="B85" s="27" t="s">
        <v>108</v>
      </c>
      <c r="C85" s="28" t="s">
        <v>109</v>
      </c>
      <c r="D85" s="29">
        <f t="shared" si="18"/>
        <v>150712.16</v>
      </c>
      <c r="E85" s="29">
        <f t="shared" si="19"/>
        <v>130000</v>
      </c>
      <c r="F85" s="59">
        <v>130000</v>
      </c>
      <c r="G85" s="59"/>
      <c r="H85" s="29">
        <f t="shared" si="20"/>
        <v>0</v>
      </c>
      <c r="I85" s="59"/>
      <c r="J85" s="59"/>
      <c r="K85" s="59"/>
      <c r="L85" s="59"/>
      <c r="M85" s="29">
        <f t="shared" si="22"/>
        <v>20712.16</v>
      </c>
      <c r="N85" s="59"/>
      <c r="O85" s="59"/>
      <c r="P85" s="59">
        <v>7412.16</v>
      </c>
      <c r="Q85" s="59"/>
      <c r="R85" s="59">
        <v>13300</v>
      </c>
      <c r="S85" s="59"/>
      <c r="T85" s="74"/>
      <c r="U85" s="84"/>
    </row>
    <row r="86" spans="1:21" ht="26.25" customHeight="1" x14ac:dyDescent="0.25">
      <c r="A86" s="26" t="s">
        <v>285</v>
      </c>
      <c r="B86" s="27" t="s">
        <v>108</v>
      </c>
      <c r="C86" s="28" t="s">
        <v>109</v>
      </c>
      <c r="D86" s="29">
        <f t="shared" si="18"/>
        <v>20000</v>
      </c>
      <c r="E86" s="29">
        <f t="shared" si="19"/>
        <v>0</v>
      </c>
      <c r="F86" s="59"/>
      <c r="G86" s="59"/>
      <c r="H86" s="29">
        <f t="shared" si="20"/>
        <v>0</v>
      </c>
      <c r="I86" s="59"/>
      <c r="J86" s="59"/>
      <c r="K86" s="59"/>
      <c r="L86" s="59"/>
      <c r="M86" s="29">
        <f t="shared" si="22"/>
        <v>20000</v>
      </c>
      <c r="N86" s="59"/>
      <c r="O86" s="59"/>
      <c r="P86" s="59"/>
      <c r="Q86" s="59"/>
      <c r="R86" s="59">
        <v>20000</v>
      </c>
      <c r="S86" s="59"/>
      <c r="T86" s="74"/>
      <c r="U86" s="84"/>
    </row>
    <row r="87" spans="1:21" ht="28.5" customHeight="1" x14ac:dyDescent="0.25">
      <c r="A87" s="26" t="s">
        <v>314</v>
      </c>
      <c r="B87" s="27" t="s">
        <v>108</v>
      </c>
      <c r="C87" s="28" t="s">
        <v>109</v>
      </c>
      <c r="D87" s="29">
        <f t="shared" si="18"/>
        <v>150000</v>
      </c>
      <c r="E87" s="29">
        <f t="shared" si="19"/>
        <v>150000</v>
      </c>
      <c r="F87" s="59">
        <v>150000</v>
      </c>
      <c r="G87" s="59"/>
      <c r="H87" s="29">
        <f t="shared" si="20"/>
        <v>0</v>
      </c>
      <c r="I87" s="59"/>
      <c r="J87" s="59"/>
      <c r="K87" s="59"/>
      <c r="L87" s="59"/>
      <c r="M87" s="29">
        <f t="shared" si="22"/>
        <v>0</v>
      </c>
      <c r="N87" s="59"/>
      <c r="O87" s="59"/>
      <c r="P87" s="59"/>
      <c r="Q87" s="59"/>
      <c r="R87" s="59"/>
      <c r="S87" s="59"/>
      <c r="T87" s="74"/>
      <c r="U87" s="84"/>
    </row>
    <row r="88" spans="1:21" ht="31.5" customHeight="1" x14ac:dyDescent="0.25">
      <c r="A88" s="26" t="s">
        <v>286</v>
      </c>
      <c r="B88" s="27" t="s">
        <v>108</v>
      </c>
      <c r="C88" s="28" t="s">
        <v>109</v>
      </c>
      <c r="D88" s="29">
        <f t="shared" si="18"/>
        <v>12000</v>
      </c>
      <c r="E88" s="29">
        <f t="shared" si="19"/>
        <v>12000</v>
      </c>
      <c r="F88" s="59">
        <v>12000</v>
      </c>
      <c r="G88" s="59"/>
      <c r="H88" s="29">
        <f t="shared" si="20"/>
        <v>0</v>
      </c>
      <c r="I88" s="59"/>
      <c r="J88" s="59"/>
      <c r="K88" s="59"/>
      <c r="L88" s="59"/>
      <c r="M88" s="29">
        <f t="shared" si="22"/>
        <v>0</v>
      </c>
      <c r="N88" s="59"/>
      <c r="O88" s="59"/>
      <c r="P88" s="59"/>
      <c r="Q88" s="59"/>
      <c r="R88" s="59"/>
      <c r="S88" s="59"/>
      <c r="T88" s="74"/>
      <c r="U88" s="84"/>
    </row>
    <row r="89" spans="1:21" ht="27.75" customHeight="1" x14ac:dyDescent="0.25">
      <c r="A89" s="26" t="s">
        <v>287</v>
      </c>
      <c r="B89" s="27" t="s">
        <v>108</v>
      </c>
      <c r="C89" s="28" t="s">
        <v>109</v>
      </c>
      <c r="D89" s="29">
        <f t="shared" si="18"/>
        <v>1793000</v>
      </c>
      <c r="E89" s="29">
        <f t="shared" si="19"/>
        <v>1638000</v>
      </c>
      <c r="F89" s="59">
        <v>988000</v>
      </c>
      <c r="G89" s="59">
        <v>650000</v>
      </c>
      <c r="H89" s="29">
        <f t="shared" si="20"/>
        <v>0</v>
      </c>
      <c r="I89" s="59"/>
      <c r="J89" s="59"/>
      <c r="K89" s="59"/>
      <c r="L89" s="59"/>
      <c r="M89" s="29">
        <f t="shared" si="22"/>
        <v>155000</v>
      </c>
      <c r="N89" s="59"/>
      <c r="O89" s="59"/>
      <c r="P89" s="59">
        <v>155000</v>
      </c>
      <c r="Q89" s="59"/>
      <c r="R89" s="59"/>
      <c r="S89" s="59"/>
      <c r="T89" s="74"/>
      <c r="U89" s="84"/>
    </row>
    <row r="90" spans="1:21" ht="28.5" customHeight="1" x14ac:dyDescent="0.25">
      <c r="A90" s="26" t="s">
        <v>288</v>
      </c>
      <c r="B90" s="27" t="s">
        <v>108</v>
      </c>
      <c r="C90" s="28" t="s">
        <v>109</v>
      </c>
      <c r="D90" s="29">
        <f t="shared" si="18"/>
        <v>7591013.7200000007</v>
      </c>
      <c r="E90" s="29">
        <f t="shared" si="19"/>
        <v>1387312.44</v>
      </c>
      <c r="F90" s="59">
        <v>1013390.69</v>
      </c>
      <c r="G90" s="59">
        <v>373921.75</v>
      </c>
      <c r="H90" s="29">
        <f t="shared" si="20"/>
        <v>5958701.2800000003</v>
      </c>
      <c r="I90" s="59"/>
      <c r="J90" s="59">
        <v>5958701.2800000003</v>
      </c>
      <c r="K90" s="59"/>
      <c r="L90" s="59"/>
      <c r="M90" s="29">
        <f t="shared" si="22"/>
        <v>245000</v>
      </c>
      <c r="N90" s="59"/>
      <c r="O90" s="59"/>
      <c r="P90" s="59">
        <v>245000</v>
      </c>
      <c r="Q90" s="59"/>
      <c r="R90" s="59"/>
      <c r="S90" s="59"/>
      <c r="T90" s="74"/>
      <c r="U90" s="84"/>
    </row>
    <row r="91" spans="1:21" ht="24" customHeight="1" x14ac:dyDescent="0.25">
      <c r="A91" s="26" t="s">
        <v>289</v>
      </c>
      <c r="B91" s="27" t="s">
        <v>108</v>
      </c>
      <c r="C91" s="28" t="s">
        <v>109</v>
      </c>
      <c r="D91" s="29">
        <f t="shared" si="18"/>
        <v>5958701.2800000003</v>
      </c>
      <c r="E91" s="29">
        <f t="shared" si="19"/>
        <v>0</v>
      </c>
      <c r="F91" s="59"/>
      <c r="G91" s="59"/>
      <c r="H91" s="29">
        <f t="shared" si="20"/>
        <v>5958701.2800000003</v>
      </c>
      <c r="I91" s="59"/>
      <c r="J91" s="59">
        <v>5958701.2800000003</v>
      </c>
      <c r="K91" s="59"/>
      <c r="L91" s="59"/>
      <c r="M91" s="29">
        <f t="shared" si="22"/>
        <v>0</v>
      </c>
      <c r="N91" s="59"/>
      <c r="O91" s="59"/>
      <c r="P91" s="59"/>
      <c r="Q91" s="59"/>
      <c r="R91" s="59"/>
      <c r="S91" s="59"/>
      <c r="T91" s="74"/>
      <c r="U91" s="84"/>
    </row>
    <row r="92" spans="1:21" ht="45" customHeight="1" x14ac:dyDescent="0.25">
      <c r="A92" s="26" t="s">
        <v>290</v>
      </c>
      <c r="B92" s="27" t="s">
        <v>108</v>
      </c>
      <c r="C92" s="28" t="s">
        <v>109</v>
      </c>
      <c r="D92" s="29">
        <f t="shared" si="18"/>
        <v>4481093.1900000004</v>
      </c>
      <c r="E92" s="29">
        <f t="shared" si="19"/>
        <v>4305000</v>
      </c>
      <c r="F92" s="59">
        <v>5000</v>
      </c>
      <c r="G92" s="59">
        <v>4300000</v>
      </c>
      <c r="H92" s="29">
        <f t="shared" si="20"/>
        <v>0</v>
      </c>
      <c r="I92" s="59"/>
      <c r="J92" s="59"/>
      <c r="K92" s="59"/>
      <c r="L92" s="59"/>
      <c r="M92" s="29">
        <f t="shared" si="22"/>
        <v>176093.19</v>
      </c>
      <c r="N92" s="59"/>
      <c r="O92" s="59"/>
      <c r="P92" s="59">
        <v>176093.19</v>
      </c>
      <c r="Q92" s="59"/>
      <c r="R92" s="59"/>
      <c r="S92" s="59"/>
      <c r="T92" s="74"/>
      <c r="U92" s="84"/>
    </row>
    <row r="93" spans="1:21" ht="41.25" customHeight="1" x14ac:dyDescent="0.25">
      <c r="A93" s="26" t="s">
        <v>291</v>
      </c>
      <c r="B93" s="27" t="s">
        <v>108</v>
      </c>
      <c r="C93" s="28" t="s">
        <v>109</v>
      </c>
      <c r="D93" s="29">
        <f t="shared" si="18"/>
        <v>865379.26</v>
      </c>
      <c r="E93" s="29">
        <f t="shared" si="19"/>
        <v>733302.35</v>
      </c>
      <c r="F93" s="59">
        <v>284458.44</v>
      </c>
      <c r="G93" s="59">
        <v>448843.91</v>
      </c>
      <c r="H93" s="29">
        <f t="shared" si="20"/>
        <v>0</v>
      </c>
      <c r="I93" s="59"/>
      <c r="J93" s="59"/>
      <c r="K93" s="59"/>
      <c r="L93" s="59"/>
      <c r="M93" s="29">
        <f t="shared" si="22"/>
        <v>132076.91</v>
      </c>
      <c r="N93" s="59"/>
      <c r="O93" s="59"/>
      <c r="P93" s="59">
        <v>132076.91</v>
      </c>
      <c r="Q93" s="59"/>
      <c r="R93" s="59"/>
      <c r="S93" s="59"/>
      <c r="T93" s="74"/>
      <c r="U93" s="84"/>
    </row>
    <row r="94" spans="1:21" ht="26.25" customHeight="1" x14ac:dyDescent="0.25">
      <c r="A94" s="26" t="s">
        <v>292</v>
      </c>
      <c r="B94" s="27" t="s">
        <v>108</v>
      </c>
      <c r="C94" s="28" t="s">
        <v>109</v>
      </c>
      <c r="D94" s="29">
        <f t="shared" si="18"/>
        <v>0</v>
      </c>
      <c r="E94" s="29">
        <f t="shared" si="19"/>
        <v>0</v>
      </c>
      <c r="F94" s="59"/>
      <c r="G94" s="59"/>
      <c r="H94" s="29">
        <f t="shared" si="20"/>
        <v>0</v>
      </c>
      <c r="I94" s="59"/>
      <c r="J94" s="59"/>
      <c r="K94" s="59"/>
      <c r="L94" s="59"/>
      <c r="M94" s="29">
        <f t="shared" si="22"/>
        <v>0</v>
      </c>
      <c r="N94" s="59"/>
      <c r="O94" s="59"/>
      <c r="P94" s="59"/>
      <c r="Q94" s="59"/>
      <c r="R94" s="59"/>
      <c r="S94" s="59"/>
      <c r="T94" s="74"/>
      <c r="U94" s="84"/>
    </row>
    <row r="95" spans="1:21" ht="44.25" customHeight="1" x14ac:dyDescent="0.25">
      <c r="A95" s="26" t="s">
        <v>293</v>
      </c>
      <c r="B95" s="27" t="s">
        <v>108</v>
      </c>
      <c r="C95" s="28" t="s">
        <v>109</v>
      </c>
      <c r="D95" s="29">
        <f>E95+H95+L95+M95</f>
        <v>0</v>
      </c>
      <c r="E95" s="29">
        <f>F95+G95</f>
        <v>0</v>
      </c>
      <c r="F95" s="59"/>
      <c r="G95" s="59"/>
      <c r="H95" s="29">
        <f>I95+J95+K95</f>
        <v>0</v>
      </c>
      <c r="I95" s="59"/>
      <c r="J95" s="59"/>
      <c r="K95" s="59"/>
      <c r="L95" s="59"/>
      <c r="M95" s="29">
        <f t="shared" si="22"/>
        <v>0</v>
      </c>
      <c r="N95" s="59"/>
      <c r="O95" s="59"/>
      <c r="P95" s="59"/>
      <c r="Q95" s="59"/>
      <c r="R95" s="59"/>
      <c r="S95" s="59"/>
      <c r="T95" s="74"/>
      <c r="U95" s="84"/>
    </row>
    <row r="96" spans="1:21" ht="33.75" customHeight="1" x14ac:dyDescent="0.25">
      <c r="A96" s="26" t="s">
        <v>358</v>
      </c>
      <c r="B96" s="99">
        <v>2650</v>
      </c>
      <c r="C96" s="28">
        <v>247</v>
      </c>
      <c r="D96" s="29">
        <f>E96+H96+L96+M96</f>
        <v>2766100</v>
      </c>
      <c r="E96" s="29">
        <f>F96+G96</f>
        <v>2355000</v>
      </c>
      <c r="F96" s="30">
        <f>F97+F98+F99</f>
        <v>2355000</v>
      </c>
      <c r="G96" s="30">
        <f>G97+G98+G99</f>
        <v>0</v>
      </c>
      <c r="H96" s="29">
        <f t="shared" ref="H96:H99" si="64">I96+J96+K96</f>
        <v>0</v>
      </c>
      <c r="I96" s="30">
        <f>I97+I98+I99</f>
        <v>0</v>
      </c>
      <c r="J96" s="30">
        <f>J97+J98+J99</f>
        <v>0</v>
      </c>
      <c r="K96" s="30">
        <f>K97+K98+K99</f>
        <v>0</v>
      </c>
      <c r="L96" s="30">
        <f>L97+L98+L99</f>
        <v>0</v>
      </c>
      <c r="M96" s="29">
        <f t="shared" si="22"/>
        <v>411100</v>
      </c>
      <c r="N96" s="30">
        <f t="shared" ref="N96:T96" si="65">N97+N98+N99</f>
        <v>0</v>
      </c>
      <c r="O96" s="30">
        <f t="shared" si="65"/>
        <v>0</v>
      </c>
      <c r="P96" s="30">
        <f t="shared" si="65"/>
        <v>48000</v>
      </c>
      <c r="Q96" s="30">
        <f t="shared" si="65"/>
        <v>0</v>
      </c>
      <c r="R96" s="30">
        <f t="shared" si="65"/>
        <v>363100</v>
      </c>
      <c r="S96" s="30">
        <f t="shared" si="65"/>
        <v>0</v>
      </c>
      <c r="T96" s="31">
        <f t="shared" si="65"/>
        <v>0</v>
      </c>
      <c r="U96" s="100"/>
    </row>
    <row r="97" spans="1:21" ht="27" customHeight="1" x14ac:dyDescent="0.25">
      <c r="A97" s="26" t="s">
        <v>281</v>
      </c>
      <c r="B97" s="99">
        <v>2650</v>
      </c>
      <c r="C97" s="28">
        <v>247</v>
      </c>
      <c r="D97" s="29">
        <f t="shared" ref="D97:D99" si="66">E97+H97+L97+M97</f>
        <v>1431700</v>
      </c>
      <c r="E97" s="29">
        <f t="shared" ref="E97:E99" si="67">F97+G97</f>
        <v>1350000</v>
      </c>
      <c r="F97" s="59">
        <v>1350000</v>
      </c>
      <c r="G97" s="59"/>
      <c r="H97" s="29">
        <f t="shared" si="64"/>
        <v>0</v>
      </c>
      <c r="I97" s="59"/>
      <c r="J97" s="59"/>
      <c r="K97" s="59"/>
      <c r="L97" s="59"/>
      <c r="M97" s="29">
        <f t="shared" si="22"/>
        <v>81700</v>
      </c>
      <c r="N97" s="59"/>
      <c r="O97" s="59"/>
      <c r="P97" s="59">
        <v>30000</v>
      </c>
      <c r="Q97" s="59"/>
      <c r="R97" s="59">
        <v>51700</v>
      </c>
      <c r="S97" s="59"/>
      <c r="T97" s="74"/>
      <c r="U97" s="84"/>
    </row>
    <row r="98" spans="1:21" ht="27" customHeight="1" x14ac:dyDescent="0.25">
      <c r="A98" s="26" t="s">
        <v>282</v>
      </c>
      <c r="B98" s="99">
        <v>2650</v>
      </c>
      <c r="C98" s="28">
        <v>247</v>
      </c>
      <c r="D98" s="29">
        <f t="shared" si="66"/>
        <v>0</v>
      </c>
      <c r="E98" s="29">
        <f t="shared" si="67"/>
        <v>0</v>
      </c>
      <c r="F98" s="59"/>
      <c r="G98" s="59"/>
      <c r="H98" s="29">
        <f t="shared" si="64"/>
        <v>0</v>
      </c>
      <c r="I98" s="59"/>
      <c r="J98" s="59"/>
      <c r="K98" s="59"/>
      <c r="L98" s="59"/>
      <c r="M98" s="29">
        <f t="shared" si="22"/>
        <v>0</v>
      </c>
      <c r="N98" s="59"/>
      <c r="O98" s="59"/>
      <c r="P98" s="59"/>
      <c r="Q98" s="59"/>
      <c r="R98" s="59"/>
      <c r="S98" s="59"/>
      <c r="T98" s="74"/>
      <c r="U98" s="84"/>
    </row>
    <row r="99" spans="1:21" ht="27" customHeight="1" x14ac:dyDescent="0.25">
      <c r="A99" s="26" t="s">
        <v>283</v>
      </c>
      <c r="B99" s="99">
        <v>2650</v>
      </c>
      <c r="C99" s="28">
        <v>247</v>
      </c>
      <c r="D99" s="29">
        <f t="shared" si="66"/>
        <v>1334400</v>
      </c>
      <c r="E99" s="29">
        <f t="shared" si="67"/>
        <v>1005000</v>
      </c>
      <c r="F99" s="59">
        <v>1005000</v>
      </c>
      <c r="G99" s="59"/>
      <c r="H99" s="29">
        <f t="shared" si="64"/>
        <v>0</v>
      </c>
      <c r="I99" s="59"/>
      <c r="J99" s="59"/>
      <c r="K99" s="59"/>
      <c r="L99" s="59"/>
      <c r="M99" s="29">
        <f>N99+O99+Q99++P99+R99+S99+T99</f>
        <v>329400</v>
      </c>
      <c r="N99" s="59"/>
      <c r="O99" s="59"/>
      <c r="P99" s="59">
        <v>18000</v>
      </c>
      <c r="Q99" s="59"/>
      <c r="R99" s="59">
        <v>311400</v>
      </c>
      <c r="S99" s="59"/>
      <c r="T99" s="74"/>
      <c r="U99" s="84"/>
    </row>
    <row r="100" spans="1:21" ht="43.5" customHeight="1" x14ac:dyDescent="0.25">
      <c r="A100" s="26" t="s">
        <v>171</v>
      </c>
      <c r="B100" s="27" t="s">
        <v>111</v>
      </c>
      <c r="C100" s="28" t="s">
        <v>112</v>
      </c>
      <c r="D100" s="29">
        <f>E100+H100+L100+M100</f>
        <v>0</v>
      </c>
      <c r="E100" s="29">
        <f>F100+G100</f>
        <v>0</v>
      </c>
      <c r="F100" s="30"/>
      <c r="G100" s="30"/>
      <c r="H100" s="29">
        <f>I100+J100+K100</f>
        <v>0</v>
      </c>
      <c r="I100" s="30">
        <f>I101+I102</f>
        <v>0</v>
      </c>
      <c r="J100" s="30">
        <f t="shared" ref="J100" si="68">J101+J102</f>
        <v>0</v>
      </c>
      <c r="K100" s="30">
        <f>K101+K102</f>
        <v>0</v>
      </c>
      <c r="L100" s="30">
        <f>L101+L102</f>
        <v>0</v>
      </c>
      <c r="M100" s="29">
        <f>N100+O100+Q100++P100+R100+S100+T100</f>
        <v>0</v>
      </c>
      <c r="N100" s="30">
        <f t="shared" ref="N100:T100" si="69">N101+N102</f>
        <v>0</v>
      </c>
      <c r="O100" s="30">
        <f t="shared" si="69"/>
        <v>0</v>
      </c>
      <c r="P100" s="30">
        <f t="shared" si="69"/>
        <v>0</v>
      </c>
      <c r="Q100" s="30">
        <f t="shared" si="69"/>
        <v>0</v>
      </c>
      <c r="R100" s="30">
        <f t="shared" si="69"/>
        <v>0</v>
      </c>
      <c r="S100" s="30">
        <f t="shared" si="69"/>
        <v>0</v>
      </c>
      <c r="T100" s="30">
        <f t="shared" si="69"/>
        <v>0</v>
      </c>
      <c r="U100" s="84"/>
    </row>
    <row r="101" spans="1:21" ht="61.5" customHeight="1" x14ac:dyDescent="0.25">
      <c r="A101" s="26" t="s">
        <v>172</v>
      </c>
      <c r="B101" s="27" t="s">
        <v>113</v>
      </c>
      <c r="C101" s="28" t="s">
        <v>114</v>
      </c>
      <c r="D101" s="29">
        <f t="shared" si="18"/>
        <v>0</v>
      </c>
      <c r="E101" s="29">
        <f t="shared" si="19"/>
        <v>0</v>
      </c>
      <c r="F101" s="30"/>
      <c r="G101" s="30"/>
      <c r="H101" s="29">
        <f t="shared" si="20"/>
        <v>0</v>
      </c>
      <c r="I101" s="58"/>
      <c r="J101" s="58"/>
      <c r="K101" s="58"/>
      <c r="L101" s="58"/>
      <c r="M101" s="29">
        <f t="shared" si="22"/>
        <v>0</v>
      </c>
      <c r="N101" s="58"/>
      <c r="O101" s="58"/>
      <c r="P101" s="58"/>
      <c r="Q101" s="58"/>
      <c r="R101" s="58"/>
      <c r="S101" s="58"/>
      <c r="T101" s="58"/>
      <c r="U101" s="84"/>
    </row>
    <row r="102" spans="1:21" ht="60" customHeight="1" x14ac:dyDescent="0.25">
      <c r="A102" s="26" t="s">
        <v>173</v>
      </c>
      <c r="B102" s="27" t="s">
        <v>115</v>
      </c>
      <c r="C102" s="28" t="s">
        <v>116</v>
      </c>
      <c r="D102" s="29">
        <f t="shared" si="18"/>
        <v>0</v>
      </c>
      <c r="E102" s="29">
        <f t="shared" si="19"/>
        <v>0</v>
      </c>
      <c r="F102" s="30"/>
      <c r="G102" s="30"/>
      <c r="H102" s="29">
        <f t="shared" si="20"/>
        <v>0</v>
      </c>
      <c r="I102" s="58"/>
      <c r="J102" s="58"/>
      <c r="K102" s="58"/>
      <c r="L102" s="58"/>
      <c r="M102" s="29">
        <f t="shared" si="22"/>
        <v>0</v>
      </c>
      <c r="N102" s="58"/>
      <c r="O102" s="58"/>
      <c r="P102" s="58"/>
      <c r="Q102" s="58"/>
      <c r="R102" s="58"/>
      <c r="S102" s="58"/>
      <c r="T102" s="58"/>
      <c r="U102" s="84"/>
    </row>
    <row r="103" spans="1:21" ht="18.75" x14ac:dyDescent="0.25">
      <c r="A103" s="57" t="s">
        <v>316</v>
      </c>
      <c r="B103" s="27">
        <v>4000</v>
      </c>
      <c r="C103" s="28" t="s">
        <v>29</v>
      </c>
      <c r="D103" s="29">
        <f>E103+H103+M103+L103</f>
        <v>646075.73</v>
      </c>
      <c r="E103" s="30">
        <f t="shared" ref="E103:E106" si="70">F103+G103</f>
        <v>0</v>
      </c>
      <c r="F103" s="58"/>
      <c r="G103" s="58"/>
      <c r="H103" s="29">
        <f t="shared" ref="H103:H106" si="71">I103+J103+K103</f>
        <v>646075.73</v>
      </c>
      <c r="I103" s="59"/>
      <c r="J103" s="59">
        <v>646075.73</v>
      </c>
      <c r="K103" s="59"/>
      <c r="L103" s="59"/>
      <c r="M103" s="29">
        <f t="shared" ref="M103:M106" si="72">N103+O103+P103+Q103+R103+S103+T103</f>
        <v>0</v>
      </c>
      <c r="N103" s="59"/>
      <c r="O103" s="59"/>
      <c r="P103" s="59"/>
      <c r="Q103" s="59"/>
      <c r="R103" s="59"/>
      <c r="S103" s="59"/>
      <c r="T103" s="59"/>
      <c r="U103" s="84"/>
    </row>
    <row r="104" spans="1:21" ht="56.25" x14ac:dyDescent="0.25">
      <c r="A104" s="26" t="s">
        <v>245</v>
      </c>
      <c r="B104" s="27">
        <v>4010</v>
      </c>
      <c r="C104" s="28">
        <v>610</v>
      </c>
      <c r="D104" s="29">
        <f t="shared" ref="D104:D106" si="73">E104+H104+M104+L104</f>
        <v>646075.73</v>
      </c>
      <c r="E104" s="30">
        <f t="shared" si="70"/>
        <v>0</v>
      </c>
      <c r="F104" s="58"/>
      <c r="G104" s="58"/>
      <c r="H104" s="29">
        <f t="shared" si="71"/>
        <v>646075.73</v>
      </c>
      <c r="I104" s="59"/>
      <c r="J104" s="59">
        <v>646075.73</v>
      </c>
      <c r="K104" s="59"/>
      <c r="L104" s="59"/>
      <c r="M104" s="29">
        <f t="shared" si="72"/>
        <v>0</v>
      </c>
      <c r="N104" s="59"/>
      <c r="O104" s="59"/>
      <c r="P104" s="59"/>
      <c r="Q104" s="59"/>
      <c r="R104" s="59"/>
      <c r="S104" s="59"/>
      <c r="T104" s="59"/>
      <c r="U104" s="84"/>
    </row>
    <row r="105" spans="1:21" ht="18.75" x14ac:dyDescent="0.25">
      <c r="A105" s="26" t="s">
        <v>294</v>
      </c>
      <c r="B105" s="62" t="s">
        <v>28</v>
      </c>
      <c r="C105" s="28" t="s">
        <v>29</v>
      </c>
      <c r="D105" s="29">
        <f t="shared" si="73"/>
        <v>0</v>
      </c>
      <c r="E105" s="30">
        <f t="shared" si="70"/>
        <v>0</v>
      </c>
      <c r="F105" s="32">
        <f>F33-F49</f>
        <v>0</v>
      </c>
      <c r="G105" s="32">
        <f>G33-G49</f>
        <v>0</v>
      </c>
      <c r="H105" s="29">
        <f t="shared" si="71"/>
        <v>0</v>
      </c>
      <c r="I105" s="32">
        <f>I33-I49</f>
        <v>0</v>
      </c>
      <c r="J105" s="32">
        <f t="shared" ref="J105:T105" si="74">J33-J49</f>
        <v>0</v>
      </c>
      <c r="K105" s="32">
        <f t="shared" si="74"/>
        <v>0</v>
      </c>
      <c r="L105" s="32">
        <f t="shared" si="74"/>
        <v>0</v>
      </c>
      <c r="M105" s="29">
        <f t="shared" si="72"/>
        <v>0</v>
      </c>
      <c r="N105" s="32">
        <f t="shared" si="74"/>
        <v>0</v>
      </c>
      <c r="O105" s="32">
        <f>O33-O49</f>
        <v>0</v>
      </c>
      <c r="P105" s="32">
        <f>P33-P49</f>
        <v>0</v>
      </c>
      <c r="Q105" s="32">
        <f t="shared" si="74"/>
        <v>0</v>
      </c>
      <c r="R105" s="32">
        <f t="shared" si="74"/>
        <v>0</v>
      </c>
      <c r="S105" s="32">
        <f t="shared" si="74"/>
        <v>0</v>
      </c>
      <c r="T105" s="101">
        <f t="shared" si="74"/>
        <v>0</v>
      </c>
      <c r="U105" s="80"/>
    </row>
    <row r="106" spans="1:21" ht="57" thickBot="1" x14ac:dyDescent="0.3">
      <c r="A106" s="33" t="s">
        <v>276</v>
      </c>
      <c r="B106" s="63" t="s">
        <v>29</v>
      </c>
      <c r="C106" s="34" t="s">
        <v>29</v>
      </c>
      <c r="D106" s="35">
        <f t="shared" si="73"/>
        <v>0</v>
      </c>
      <c r="E106" s="36">
        <f t="shared" si="70"/>
        <v>0</v>
      </c>
      <c r="F106" s="60"/>
      <c r="G106" s="60"/>
      <c r="H106" s="35">
        <f t="shared" si="71"/>
        <v>0</v>
      </c>
      <c r="I106" s="60"/>
      <c r="J106" s="60"/>
      <c r="K106" s="60"/>
      <c r="L106" s="60"/>
      <c r="M106" s="35">
        <f t="shared" si="72"/>
        <v>0</v>
      </c>
      <c r="N106" s="60"/>
      <c r="O106" s="60"/>
      <c r="P106" s="60"/>
      <c r="Q106" s="60"/>
      <c r="R106" s="60"/>
      <c r="S106" s="60"/>
      <c r="T106" s="61"/>
    </row>
    <row r="107" spans="1:21" ht="18.75" x14ac:dyDescent="0.2">
      <c r="A107" s="37"/>
      <c r="B107" s="38"/>
      <c r="C107" s="39"/>
      <c r="D107" s="40"/>
      <c r="E107" s="41"/>
      <c r="F107" s="42"/>
      <c r="G107" s="42"/>
      <c r="H107" s="40"/>
      <c r="I107" s="42"/>
      <c r="J107" s="42"/>
      <c r="K107" s="42"/>
      <c r="L107" s="42"/>
      <c r="M107" s="40"/>
      <c r="N107" s="42"/>
      <c r="O107" s="42"/>
      <c r="P107" s="42"/>
      <c r="Q107" s="42"/>
      <c r="R107" s="42"/>
      <c r="S107" s="42"/>
      <c r="T107" s="42"/>
    </row>
    <row r="108" spans="1:21" ht="21" x14ac:dyDescent="0.35">
      <c r="B108" s="43"/>
      <c r="E108" s="322" t="s">
        <v>247</v>
      </c>
      <c r="F108" s="322"/>
      <c r="G108" s="322"/>
      <c r="H108" s="323"/>
      <c r="I108" s="323"/>
      <c r="J108" s="323"/>
      <c r="K108" s="323"/>
      <c r="L108" s="323"/>
      <c r="M108" s="323"/>
      <c r="N108" s="323"/>
      <c r="O108" s="323"/>
      <c r="P108" s="323"/>
      <c r="Q108" s="45"/>
      <c r="R108" s="323" t="s">
        <v>379</v>
      </c>
      <c r="S108" s="323"/>
      <c r="T108" s="323"/>
    </row>
    <row r="109" spans="1:21" ht="21" x14ac:dyDescent="0.35">
      <c r="E109" s="47"/>
      <c r="F109" s="47"/>
      <c r="G109" s="47"/>
      <c r="H109" s="324"/>
      <c r="I109" s="324"/>
      <c r="J109" s="324"/>
      <c r="K109" s="324"/>
      <c r="L109" s="324"/>
      <c r="M109" s="324"/>
      <c r="N109" s="324"/>
      <c r="O109" s="324"/>
      <c r="P109" s="324"/>
      <c r="Q109" s="45"/>
      <c r="R109" s="328" t="s">
        <v>15</v>
      </c>
      <c r="S109" s="328"/>
      <c r="T109" s="328"/>
    </row>
    <row r="110" spans="1:21" ht="21" x14ac:dyDescent="0.35">
      <c r="E110" s="322" t="s">
        <v>295</v>
      </c>
      <c r="F110" s="322"/>
      <c r="G110" s="322"/>
      <c r="H110" s="323"/>
      <c r="I110" s="323"/>
      <c r="J110" s="323"/>
      <c r="K110" s="323"/>
      <c r="L110" s="323"/>
      <c r="M110" s="323"/>
      <c r="N110" s="323"/>
      <c r="O110" s="323"/>
      <c r="P110" s="323"/>
      <c r="Q110" s="48"/>
      <c r="R110" s="323" t="s">
        <v>378</v>
      </c>
      <c r="S110" s="323"/>
      <c r="T110" s="323"/>
    </row>
    <row r="111" spans="1:21" x14ac:dyDescent="0.2">
      <c r="H111" s="324"/>
      <c r="I111" s="324"/>
      <c r="J111" s="324"/>
      <c r="K111" s="324"/>
      <c r="L111" s="324"/>
      <c r="M111" s="324"/>
      <c r="N111" s="324"/>
      <c r="O111" s="324"/>
      <c r="P111" s="324"/>
      <c r="Q111" s="48"/>
      <c r="R111" s="324" t="s">
        <v>15</v>
      </c>
      <c r="S111" s="324"/>
      <c r="T111" s="324"/>
    </row>
    <row r="113" spans="1:21" x14ac:dyDescent="0.2">
      <c r="D113" s="324"/>
      <c r="E113" s="324"/>
      <c r="F113" s="324"/>
      <c r="G113" s="324"/>
      <c r="H113" s="324"/>
      <c r="I113" s="324"/>
      <c r="J113" s="324"/>
      <c r="K113" s="324"/>
      <c r="L113" s="324"/>
      <c r="M113" s="324"/>
      <c r="N113" s="324"/>
      <c r="O113" s="324"/>
      <c r="P113" s="324"/>
    </row>
    <row r="114" spans="1:21" x14ac:dyDescent="0.2">
      <c r="D114" s="324"/>
      <c r="E114" s="324"/>
      <c r="F114" s="324"/>
      <c r="G114" s="324"/>
      <c r="H114" s="324"/>
      <c r="I114" s="324"/>
      <c r="J114" s="324"/>
      <c r="K114" s="324"/>
      <c r="L114" s="324"/>
      <c r="M114" s="324"/>
      <c r="N114" s="324"/>
      <c r="O114" s="324"/>
      <c r="P114" s="324"/>
    </row>
    <row r="115" spans="1:21" x14ac:dyDescent="0.2">
      <c r="D115" s="49"/>
      <c r="E115" s="49"/>
      <c r="F115" s="49"/>
      <c r="G115" s="49"/>
      <c r="H115" s="49"/>
      <c r="I115" s="49"/>
      <c r="J115" s="49"/>
      <c r="K115" s="49"/>
      <c r="L115" s="49"/>
      <c r="M115" s="49"/>
      <c r="N115" s="49"/>
      <c r="O115" s="49"/>
      <c r="P115" s="49"/>
    </row>
    <row r="119" spans="1:21" ht="15" x14ac:dyDescent="0.25">
      <c r="D119" s="50"/>
      <c r="E119" s="50"/>
      <c r="F119" s="50"/>
      <c r="G119" s="50"/>
      <c r="H119" s="50"/>
      <c r="I119" s="50"/>
      <c r="J119" s="50"/>
      <c r="K119" s="50"/>
      <c r="L119" s="50"/>
      <c r="M119" s="50"/>
      <c r="N119" s="50"/>
      <c r="O119" s="50"/>
      <c r="P119" s="50"/>
      <c r="Q119" s="50"/>
      <c r="R119" s="50"/>
      <c r="S119" s="50"/>
      <c r="T119" s="50"/>
    </row>
    <row r="120" spans="1:21" ht="15" x14ac:dyDescent="0.25">
      <c r="C120" s="51"/>
      <c r="D120" s="52"/>
      <c r="E120" s="52"/>
      <c r="F120" s="52"/>
      <c r="G120" s="52"/>
      <c r="H120" s="52"/>
      <c r="I120" s="52"/>
      <c r="J120" s="52"/>
      <c r="K120" s="52"/>
      <c r="L120" s="52"/>
      <c r="M120" s="52"/>
      <c r="N120" s="52"/>
      <c r="O120" s="52"/>
      <c r="P120" s="52"/>
      <c r="Q120" s="52"/>
      <c r="R120" s="52"/>
      <c r="S120" s="52"/>
      <c r="T120" s="52"/>
      <c r="U120" s="80"/>
    </row>
    <row r="121" spans="1:21" ht="15" x14ac:dyDescent="0.25">
      <c r="A121" s="51" t="s">
        <v>296</v>
      </c>
      <c r="B121" s="53"/>
      <c r="C121" s="53"/>
      <c r="D121" s="90">
        <f>D33-D49</f>
        <v>0</v>
      </c>
      <c r="E121" s="90">
        <f t="shared" ref="E121:T121" si="75">E33-E49</f>
        <v>0</v>
      </c>
      <c r="F121" s="90">
        <f t="shared" si="75"/>
        <v>0</v>
      </c>
      <c r="G121" s="90">
        <f t="shared" si="75"/>
        <v>0</v>
      </c>
      <c r="H121" s="90">
        <f t="shared" si="75"/>
        <v>0</v>
      </c>
      <c r="I121" s="90">
        <f t="shared" si="75"/>
        <v>0</v>
      </c>
      <c r="J121" s="90">
        <f t="shared" si="75"/>
        <v>0</v>
      </c>
      <c r="K121" s="90">
        <f t="shared" si="75"/>
        <v>0</v>
      </c>
      <c r="L121" s="90">
        <f t="shared" si="75"/>
        <v>0</v>
      </c>
      <c r="M121" s="90">
        <f t="shared" si="75"/>
        <v>0</v>
      </c>
      <c r="N121" s="90">
        <f t="shared" si="75"/>
        <v>0</v>
      </c>
      <c r="O121" s="90">
        <f t="shared" si="75"/>
        <v>0</v>
      </c>
      <c r="P121" s="90">
        <f t="shared" si="75"/>
        <v>0</v>
      </c>
      <c r="Q121" s="90">
        <f t="shared" si="75"/>
        <v>0</v>
      </c>
      <c r="R121" s="90">
        <f t="shared" si="75"/>
        <v>0</v>
      </c>
      <c r="S121" s="90">
        <f t="shared" si="75"/>
        <v>0</v>
      </c>
      <c r="T121" s="90">
        <f t="shared" si="75"/>
        <v>0</v>
      </c>
    </row>
    <row r="122" spans="1:21" ht="15" x14ac:dyDescent="0.25">
      <c r="B122" s="51"/>
    </row>
    <row r="123" spans="1:21" ht="21" customHeight="1" x14ac:dyDescent="0.25">
      <c r="A123" s="102" t="s">
        <v>312</v>
      </c>
    </row>
    <row r="124" spans="1:21" ht="15" x14ac:dyDescent="0.25">
      <c r="A124" s="102" t="s">
        <v>357</v>
      </c>
    </row>
  </sheetData>
  <sheetProtection algorithmName="SHA-512" hashValue="ijjVI0UN+hvCItGZvzE3YDJ1uQoMR7XvSZ7ofgc3tXkLbiwSZzdMhRUGoHM5rLuhnm/TYPxtbPqSo++1e6Tw+Q==" saltValue="nQFzJeLPcLjaJ24s2UKsrg==" spinCount="100000" sheet="1" objects="1" scenarios="1"/>
  <protectedRanges>
    <protectedRange sqref="A5:T5" name="Диапазон2"/>
    <protectedRange sqref="S21:T21" name="Диапазон1"/>
  </protectedRanges>
  <mergeCells count="60">
    <mergeCell ref="D114:G114"/>
    <mergeCell ref="H114:P114"/>
    <mergeCell ref="R109:T109"/>
    <mergeCell ref="H111:P111"/>
    <mergeCell ref="R111:T111"/>
    <mergeCell ref="D113:G113"/>
    <mergeCell ref="H113:P113"/>
    <mergeCell ref="E110:G110"/>
    <mergeCell ref="H110:P110"/>
    <mergeCell ref="R110:T110"/>
    <mergeCell ref="E108:G108"/>
    <mergeCell ref="H108:P108"/>
    <mergeCell ref="R108:T108"/>
    <mergeCell ref="H109:P109"/>
    <mergeCell ref="D42:R42"/>
    <mergeCell ref="I45:K45"/>
    <mergeCell ref="L45:L47"/>
    <mergeCell ref="M45:T45"/>
    <mergeCell ref="I46:I47"/>
    <mergeCell ref="J46:J47"/>
    <mergeCell ref="K46:K47"/>
    <mergeCell ref="M46:M47"/>
    <mergeCell ref="N46:T46"/>
    <mergeCell ref="A43:A47"/>
    <mergeCell ref="B43:B47"/>
    <mergeCell ref="C43:C47"/>
    <mergeCell ref="D43:D47"/>
    <mergeCell ref="E43:T43"/>
    <mergeCell ref="E44:T44"/>
    <mergeCell ref="E45:E47"/>
    <mergeCell ref="F45:G46"/>
    <mergeCell ref="H45:H47"/>
    <mergeCell ref="D41:R41"/>
    <mergeCell ref="F9:G10"/>
    <mergeCell ref="H9:H11"/>
    <mergeCell ref="I9:K9"/>
    <mergeCell ref="L9:L11"/>
    <mergeCell ref="M9:T9"/>
    <mergeCell ref="I10:I11"/>
    <mergeCell ref="J10:J11"/>
    <mergeCell ref="K10:K11"/>
    <mergeCell ref="M10:M11"/>
    <mergeCell ref="N10:T10"/>
    <mergeCell ref="D34:R34"/>
    <mergeCell ref="D35:R35"/>
    <mergeCell ref="D39:R39"/>
    <mergeCell ref="D40:G40"/>
    <mergeCell ref="A6:T6"/>
    <mergeCell ref="A7:A11"/>
    <mergeCell ref="B7:B11"/>
    <mergeCell ref="C7:C11"/>
    <mergeCell ref="D7:D11"/>
    <mergeCell ref="E7:T7"/>
    <mergeCell ref="E8:T8"/>
    <mergeCell ref="E9:E11"/>
    <mergeCell ref="A1:T1"/>
    <mergeCell ref="A3:T3"/>
    <mergeCell ref="O2:T2"/>
    <mergeCell ref="O4:T4"/>
    <mergeCell ref="A5:T5"/>
  </mergeCells>
  <pageMargins left="0.15748031496062992" right="0.15748031496062992" top="0.19685039370078741" bottom="0.15748031496062992" header="0.15748031496062992" footer="0.15748031496062992"/>
  <pageSetup paperSize="9" scale="40" orientation="landscape" r:id="rId1"/>
  <rowBreaks count="2" manualBreakCount="2">
    <brk id="42" max="16383" man="1"/>
    <brk id="7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стр.1_4 Автономные учрежд.КпО</vt:lpstr>
      <vt:lpstr>стр.5_6</vt:lpstr>
      <vt:lpstr>Детализированные показатели</vt:lpstr>
    </vt:vector>
  </TitlesOfParts>
  <Company>КонсультантПлюс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Экономист</cp:lastModifiedBy>
  <cp:lastPrinted>2023-04-12T16:34:21Z</cp:lastPrinted>
  <dcterms:created xsi:type="dcterms:W3CDTF">2011-01-11T10:25:48Z</dcterms:created>
  <dcterms:modified xsi:type="dcterms:W3CDTF">2023-04-13T09:01:21Z</dcterms:modified>
</cp:coreProperties>
</file>